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showInkAnnotation="0" autoCompressPictures="0"/>
  <xr:revisionPtr revIDLastSave="5" documentId="13_ncr:1_{A37913D6-E607-4FD0-A341-5C3D60F60DC8}" xr6:coauthVersionLast="47" xr6:coauthVersionMax="47" xr10:uidLastSave="{109B58D5-99D4-4FF4-AE7E-7BA4FEAA9FED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List1!$A$11:$AD$44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44" i="1" l="1"/>
  <c r="X42" i="1"/>
  <c r="K42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3" i="1"/>
  <c r="W44" i="1"/>
  <c r="V44" i="1"/>
  <c r="U44" i="1"/>
  <c r="T44" i="1"/>
  <c r="S44" i="1"/>
  <c r="R44" i="1"/>
  <c r="Q44" i="1"/>
  <c r="P44" i="1"/>
  <c r="O44" i="1"/>
  <c r="N44" i="1"/>
  <c r="M44" i="1"/>
  <c r="L44" i="1"/>
  <c r="J44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4" i="1" l="1"/>
  <c r="X44" i="1"/>
</calcChain>
</file>

<file path=xl/sharedStrings.xml><?xml version="1.0" encoding="utf-8"?>
<sst xmlns="http://schemas.openxmlformats.org/spreadsheetml/2006/main" count="419" uniqueCount="141">
  <si>
    <t>Břeclav K/3885, 690 02 Břeclav, VaK Břeclav-úpr.vody Břeclav</t>
  </si>
  <si>
    <t>859182400200004919</t>
  </si>
  <si>
    <t>Hustopeče, 693 01 Hustopeče, Vak Břeclav-čerp.st.Hustopeče</t>
  </si>
  <si>
    <t>859182400200024108</t>
  </si>
  <si>
    <t>Šakvice, 691 67 Škavice, Vak Břeclav-čerp.st. Šakvice</t>
  </si>
  <si>
    <t>859182400200024207</t>
  </si>
  <si>
    <t>Pohořelice, 691 23 Pohořelice, Vak Břeclav-úpr vody Nová Ves</t>
  </si>
  <si>
    <t>859182400200024252</t>
  </si>
  <si>
    <t>Bratislavská, 690 02 Břeclav, Vak Břeclav-ČOV Břeclav</t>
  </si>
  <si>
    <t>859182400200004896</t>
  </si>
  <si>
    <t>Podivín, 691 45 Podivín, Vak Břeclav-ČOV Podivín</t>
  </si>
  <si>
    <t>859182400200023866</t>
  </si>
  <si>
    <t>Pohořelice, 691 23 Pohořelice, Vak Břeclav-ČOV Pohořelice</t>
  </si>
  <si>
    <t>859182400200024368</t>
  </si>
  <si>
    <t>Mikulov, 692 01 Mikulov, Vak Břeclav-ČOV Mikulov</t>
  </si>
  <si>
    <t>859182400200024399</t>
  </si>
  <si>
    <t>E-mailová adresa pro zaslání faktur</t>
    <phoneticPr fontId="2" type="noConversion"/>
  </si>
  <si>
    <t>faktury@vak-bv.cz</t>
  </si>
  <si>
    <t>859182400212900759</t>
    <phoneticPr fontId="2" type="noConversion"/>
  </si>
  <si>
    <t>Roční odběr NT [MWh]</t>
  </si>
  <si>
    <t>Roční odběr celkem [MWh]</t>
  </si>
  <si>
    <t>192</t>
  </si>
  <si>
    <t>430</t>
  </si>
  <si>
    <t>400</t>
  </si>
  <si>
    <t>100</t>
  </si>
  <si>
    <t>170</t>
  </si>
  <si>
    <t>460</t>
  </si>
  <si>
    <t>140</t>
  </si>
  <si>
    <t>150</t>
  </si>
  <si>
    <t>36</t>
  </si>
  <si>
    <t>90</t>
  </si>
  <si>
    <t>85</t>
  </si>
  <si>
    <t>110</t>
  </si>
  <si>
    <t>Celkový odběr [MWh]</t>
  </si>
  <si>
    <t>Tarif</t>
  </si>
  <si>
    <t>Poznámka</t>
  </si>
  <si>
    <t>Vodovody a kanalizace Břeclav, a.s.</t>
  </si>
  <si>
    <t>49455168</t>
  </si>
  <si>
    <t>Vranovice K/926, 691 25 Vranovice, VAK Břeclav-čer.st.I-Vranovice</t>
  </si>
  <si>
    <t>Velké Pavlovice, 691 06 Velké Pavlovice, VaK Břeclav-ČOV V.Pavlovice</t>
  </si>
  <si>
    <t>859182400200026560</t>
  </si>
  <si>
    <t>21. dubna 658, 691 44 Lednice, VAK BŘECLAV-ČOV LEDNICE,K/</t>
  </si>
  <si>
    <t>859182400200024955</t>
  </si>
  <si>
    <t>EAN</t>
  </si>
  <si>
    <t>Soupis odběrných míst v napěťové hladině VN</t>
  </si>
  <si>
    <t xml:space="preserve">Odběratel </t>
  </si>
  <si>
    <t>IČ</t>
  </si>
  <si>
    <t xml:space="preserve">Roční rezervovaná kapacita [kW]   </t>
  </si>
  <si>
    <t>Poř. číslo</t>
  </si>
  <si>
    <t>Adresa odběrného místa</t>
  </si>
  <si>
    <t>Frekvence záloh</t>
    <phoneticPr fontId="2" type="noConversion"/>
  </si>
  <si>
    <t>279</t>
  </si>
  <si>
    <t>A</t>
  </si>
  <si>
    <t>B</t>
  </si>
  <si>
    <t>jednotarif</t>
  </si>
  <si>
    <t>Lednice, 691 44 Lednice, Vak Břeclav-čerp.st.Lednice</t>
  </si>
  <si>
    <t>859182400200024122</t>
  </si>
  <si>
    <t>859182400200023590</t>
  </si>
  <si>
    <t>Vranovice, 691 25 Vranovice, Vak Břeclav-ČS II -Vranovice</t>
  </si>
  <si>
    <t>859182400200023804</t>
  </si>
  <si>
    <t>Zaječí K/3528/234, 691 05 Zaječí, Vak Břeclav-úpr.vody Zaječí</t>
  </si>
  <si>
    <t>859182400200023828</t>
  </si>
  <si>
    <t>Zaječí K/5054/78, 691 05 Zaječí, Vak Břeclav-čerp.st.Zaječí</t>
  </si>
  <si>
    <t>859182400200024382</t>
  </si>
  <si>
    <t>Bratislavská 1171, 693 01 Hustopeče, Vak Břeclav- ČOV Hustopeče</t>
  </si>
  <si>
    <t>859182400200026300</t>
  </si>
  <si>
    <t>Kobylí, 691 10 Kobylí, VaK BV-ČOV Kobylí</t>
  </si>
  <si>
    <t>859182400210997621</t>
  </si>
  <si>
    <t>80</t>
  </si>
  <si>
    <t>60</t>
  </si>
  <si>
    <t>sjednává se</t>
  </si>
  <si>
    <t>55</t>
  </si>
  <si>
    <t>300</t>
  </si>
  <si>
    <t>200</t>
  </si>
  <si>
    <t>120</t>
  </si>
  <si>
    <t>40</t>
  </si>
  <si>
    <t>10</t>
  </si>
  <si>
    <t>70</t>
  </si>
  <si>
    <t>Velké Pavlovice, 691 06 Velké Pavlovice, VaK Břeclav - VDJ V.Pavlovice</t>
  </si>
  <si>
    <t>5</t>
  </si>
  <si>
    <t>180</t>
  </si>
  <si>
    <t>Čechova 1300/23, 690 02 Břeclav</t>
  </si>
  <si>
    <t>859182400200024092</t>
  </si>
  <si>
    <t>7</t>
  </si>
  <si>
    <t>416</t>
  </si>
  <si>
    <t>220</t>
  </si>
  <si>
    <t>50</t>
  </si>
  <si>
    <t>65</t>
  </si>
  <si>
    <t>25</t>
  </si>
  <si>
    <t>75</t>
  </si>
  <si>
    <t>270</t>
  </si>
  <si>
    <t>160</t>
  </si>
  <si>
    <t>20</t>
  </si>
  <si>
    <t>Ivaň, 691 23 Ivaň, Vak Břeclav-čerp.st.Iváň</t>
  </si>
  <si>
    <t>859182400200024566</t>
  </si>
  <si>
    <t>Starovice K/1015/2, 693 01 Starovice, ČERPACÍ STANICE</t>
  </si>
  <si>
    <t>859182400212181943</t>
  </si>
  <si>
    <t>Lednice, 691 44 Lednice, Vak Břeclav-úprav.vody-Lednice</t>
  </si>
  <si>
    <t>859182400200004834</t>
  </si>
  <si>
    <t>Rakvice K/996/1, 691 03 Rakvice, Vak Břeclav-ČOV Rakvice</t>
  </si>
  <si>
    <t>859182400200024641</t>
  </si>
  <si>
    <t>Mikulovská K/1348/3, 691 42 Valtice, Vak Břeclav ČOV Valtice</t>
  </si>
  <si>
    <t>859182400200024863</t>
  </si>
  <si>
    <t>Lanžhot, 691 51 Lanžhot, VaK Břeclav-ČOV Lanžhot</t>
  </si>
  <si>
    <t>859182400200025327</t>
  </si>
  <si>
    <t>Mušlov , 692 01 Mikulov, Vak Břeclav-ČS Mušlov</t>
  </si>
  <si>
    <t>859182400200023620</t>
  </si>
  <si>
    <t>Drnholec, 691 83 Drnholec, Vak Břeclav-čerp.st.Drnholec</t>
  </si>
  <si>
    <t>859182400200023767</t>
  </si>
  <si>
    <t>Brod nad Dyjí, 691 81 Brod nad Dyjí, Vak Břeclav-čs Brod nad Dyjí</t>
  </si>
  <si>
    <t>859182400200023798</t>
  </si>
  <si>
    <t>Ladná, 691 46 Ladná, Vak Břeclav-čerp.st.Ladná</t>
  </si>
  <si>
    <t>Kostice, 691 52 Kostice, VaK Břeclav-ČOV Kostice</t>
  </si>
  <si>
    <t>859182400200025587</t>
  </si>
  <si>
    <t>Kančí obora, 690 02 Břeclav, Vak Bř.-ČS Kančí obora-Břeclav</t>
  </si>
  <si>
    <t>859182400200024238</t>
  </si>
  <si>
    <t>Břeclav K/3664/1, 690 02 Břeclav, Vak Bř. Nové pramen. Břeclav</t>
  </si>
  <si>
    <t>859182400200024283</t>
  </si>
  <si>
    <t>nábř. Komenského, 690 07 Břecla, VAK Břeclav-Čsov Dubič-Břeclav</t>
  </si>
  <si>
    <t>859182400200023583</t>
  </si>
  <si>
    <t>35</t>
  </si>
  <si>
    <t>Odběr únor  [MWh]</t>
  </si>
  <si>
    <t>Odběr březen  [MWh]</t>
  </si>
  <si>
    <t>Odběr duben  [MWh]</t>
  </si>
  <si>
    <t>Odběr květen  [MWh]</t>
  </si>
  <si>
    <t>Odběr červen  [MWh]</t>
  </si>
  <si>
    <t>Odběr červenec  [MWh]</t>
  </si>
  <si>
    <t>Odběr srpen  [MWh]</t>
  </si>
  <si>
    <t>Odběr září  [MWh]</t>
  </si>
  <si>
    <t>Odběr říjen  [MWh]</t>
  </si>
  <si>
    <t>Odběr listopad  [MWh]</t>
  </si>
  <si>
    <t>Odběr prosinec  [MWh]</t>
  </si>
  <si>
    <t>Odběr leden  [MWh]</t>
  </si>
  <si>
    <t>Rezervovaný příkon [kW]</t>
  </si>
  <si>
    <t>Adresa pro zasílání faktur</t>
  </si>
  <si>
    <t>Typ měření</t>
  </si>
  <si>
    <t xml:space="preserve">Sjednávání měsíční rezervované kapacity </t>
  </si>
  <si>
    <t>Roční odběr VT [MWh]</t>
  </si>
  <si>
    <t>instalace FVT</t>
  </si>
  <si>
    <t>měsíční</t>
  </si>
  <si>
    <t>Příloha č. 4 Dokumentace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</si>
</sst>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6" x14ac:knownFonts="1">
    <font>
      <sz val="10"/>
      <name val="Arial"/>
    </font>
    <font>
      <sz val="10"/>
      <name val="Arial"/>
    </font>
    <font>
      <sz val="8"/>
      <name val="Arial"/>
      <family val="2"/>
      <charset val="1"/>
    </font>
    <font>
      <b/>
      <sz val="10"/>
      <name val="Arial"/>
    </font>
    <font>
      <sz val="10"/>
      <name val="Arial"/>
    </font>
    <font>
      <sz val="10"/>
      <name val="Verdana"/>
    </font>
    <font>
      <b/>
      <sz val="10"/>
      <name val="Arial"/>
    </font>
    <font>
      <sz val="10"/>
      <name val="Arial"/>
    </font>
    <font>
      <u/>
      <sz val="10"/>
      <color indexed="12"/>
      <name val="Arial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3" fillId="0" borderId="3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13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5" fillId="0" borderId="0"/>
    <xf numFmtId="0" fontId="4" fillId="5" borderId="8" applyNumberFormat="0" applyFont="0" applyAlignment="0" applyProtection="0"/>
    <xf numFmtId="0" fontId="19" fillId="0" borderId="9" applyNumberFormat="0" applyFill="0" applyAlignment="0" applyProtection="0"/>
    <xf numFmtId="0" fontId="14" fillId="14" borderId="0" applyNumberFormat="0" applyBorder="0" applyAlignment="0" applyProtection="0"/>
    <xf numFmtId="0" fontId="13" fillId="7" borderId="0" applyNumberFormat="0" applyBorder="0" applyAlignment="0" applyProtection="0"/>
    <xf numFmtId="0" fontId="21" fillId="0" borderId="0" applyNumberFormat="0" applyFill="0" applyBorder="0" applyAlignment="0" applyProtection="0"/>
    <xf numFmtId="0" fontId="16" fillId="3" borderId="10" applyNumberFormat="0" applyAlignment="0" applyProtection="0"/>
    <xf numFmtId="0" fontId="18" fillId="4" borderId="10" applyNumberFormat="0" applyAlignment="0" applyProtection="0"/>
    <xf numFmtId="0" fontId="17" fillId="4" borderId="11" applyNumberFormat="0" applyAlignment="0" applyProtection="0"/>
    <xf numFmtId="0" fontId="22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</cellStyleXfs>
  <cellXfs count="37">
    <xf numFmtId="0" fontId="0" fillId="0" borderId="0" xfId="0"/>
    <xf numFmtId="1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0" borderId="2" xfId="20" applyFill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center" vertical="center" wrapText="1"/>
      <protection locked="0"/>
    </xf>
    <xf numFmtId="4" fontId="7" fillId="0" borderId="2" xfId="0" applyNumberFormat="1" applyFont="1" applyBorder="1" applyAlignment="1" applyProtection="1">
      <alignment vertical="center"/>
      <protection locked="0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</cellXfs>
  <cellStyles count="44">
    <cellStyle name="20 % – Zvýraznění 1" xfId="1" xr:uid="{00000000-0005-0000-0000-000000000000}"/>
    <cellStyle name="20 % – Zvýraznění 2" xfId="2" xr:uid="{00000000-0005-0000-0000-000001000000}"/>
    <cellStyle name="20 % – Zvýraznění 3" xfId="3" xr:uid="{00000000-0005-0000-0000-000002000000}"/>
    <cellStyle name="20 % – Zvýraznění 4" xfId="4" xr:uid="{00000000-0005-0000-0000-000003000000}"/>
    <cellStyle name="20 % – Zvýraznění 5" xfId="5" xr:uid="{00000000-0005-0000-0000-000004000000}"/>
    <cellStyle name="20 % – Zvýraznění 6" xfId="6" xr:uid="{00000000-0005-0000-0000-000005000000}"/>
    <cellStyle name="40 % – Zvýraznění 1" xfId="7" xr:uid="{00000000-0005-0000-0000-000006000000}"/>
    <cellStyle name="40 % – Zvýraznění 2" xfId="8" xr:uid="{00000000-0005-0000-0000-000007000000}"/>
    <cellStyle name="40 % – Zvýraznění 3" xfId="9" xr:uid="{00000000-0005-0000-0000-000008000000}"/>
    <cellStyle name="40 % – Zvýraznění 4" xfId="10" xr:uid="{00000000-0005-0000-0000-000009000000}"/>
    <cellStyle name="40 % – Zvýraznění 5" xfId="11" xr:uid="{00000000-0005-0000-0000-00000A000000}"/>
    <cellStyle name="40 % – Zvýraznění 6" xfId="12" xr:uid="{00000000-0005-0000-0000-00000B000000}"/>
    <cellStyle name="60 % – Zvýraznění 1" xfId="13" xr:uid="{00000000-0005-0000-0000-00000C000000}"/>
    <cellStyle name="60 % – Zvýraznění 2" xfId="14" xr:uid="{00000000-0005-0000-0000-00000D000000}"/>
    <cellStyle name="60 % – Zvýraznění 3" xfId="15" xr:uid="{00000000-0005-0000-0000-00000E000000}"/>
    <cellStyle name="60 % – Zvýraznění 4" xfId="16" xr:uid="{00000000-0005-0000-0000-00000F000000}"/>
    <cellStyle name="60 % – Zvýraznění 5" xfId="17" xr:uid="{00000000-0005-0000-0000-000010000000}"/>
    <cellStyle name="60 % – Zvýraznění 6" xfId="18" xr:uid="{00000000-0005-0000-0000-000011000000}"/>
    <cellStyle name="Celkem" xfId="19" xr:uid="{00000000-0005-0000-0000-000012000000}"/>
    <cellStyle name="Hypertextový odkaz" xfId="20" builtinId="8"/>
    <cellStyle name="Kontrolní buňka" xfId="21" xr:uid="{00000000-0005-0000-0000-000014000000}"/>
    <cellStyle name="Nadpis 1" xfId="22" xr:uid="{00000000-0005-0000-0000-000015000000}"/>
    <cellStyle name="Nadpis 2" xfId="23" xr:uid="{00000000-0005-0000-0000-000016000000}"/>
    <cellStyle name="Nadpis 3" xfId="24" xr:uid="{00000000-0005-0000-0000-000017000000}"/>
    <cellStyle name="Nadpis 4" xfId="25" xr:uid="{00000000-0005-0000-0000-000018000000}"/>
    <cellStyle name="Název" xfId="26" xr:uid="{00000000-0005-0000-0000-000019000000}"/>
    <cellStyle name="Neutrální" xfId="27" xr:uid="{00000000-0005-0000-0000-00001A000000}"/>
    <cellStyle name="Normální" xfId="0" builtinId="0"/>
    <cellStyle name="normální 2" xfId="28" xr:uid="{00000000-0005-0000-0000-00001C000000}"/>
    <cellStyle name="Poznámka" xfId="29" xr:uid="{00000000-0005-0000-0000-00001D000000}"/>
    <cellStyle name="Propojená buňka" xfId="30" xr:uid="{00000000-0005-0000-0000-00001E000000}"/>
    <cellStyle name="Správně" xfId="32" xr:uid="{00000000-0005-0000-0000-000020000000}"/>
    <cellStyle name="Špatně" xfId="31" xr:uid="{00000000-0005-0000-0000-00001F000000}"/>
    <cellStyle name="Text upozornění" xfId="33" xr:uid="{00000000-0005-0000-0000-000021000000}"/>
    <cellStyle name="Vstup" xfId="34" xr:uid="{00000000-0005-0000-0000-000022000000}"/>
    <cellStyle name="Výpočet" xfId="35" xr:uid="{00000000-0005-0000-0000-000023000000}"/>
    <cellStyle name="Výstup" xfId="36" xr:uid="{00000000-0005-0000-0000-000024000000}"/>
    <cellStyle name="Vysvětlující text" xfId="37" xr:uid="{00000000-0005-0000-0000-000025000000}"/>
    <cellStyle name="Zvýraznění 1" xfId="38" xr:uid="{00000000-0005-0000-0000-000026000000}"/>
    <cellStyle name="Zvýraznění 2" xfId="39" xr:uid="{00000000-0005-0000-0000-000027000000}"/>
    <cellStyle name="Zvýraznění 3" xfId="40" xr:uid="{00000000-0005-0000-0000-000028000000}"/>
    <cellStyle name="Zvýraznění 4" xfId="41" xr:uid="{00000000-0005-0000-0000-000029000000}"/>
    <cellStyle name="Zvýraznění 5" xfId="42" xr:uid="{00000000-0005-0000-0000-00002A000000}"/>
    <cellStyle name="Zvýraznění 6" xfId="43" xr:uid="{00000000-0005-0000-0000-00002B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ktury@vak-bv.cz" TargetMode="External"/><Relationship Id="rId2" Type="http://schemas.openxmlformats.org/officeDocument/2006/relationships/hyperlink" Target="mailto:faktury@vak-bv.cz" TargetMode="External"/><Relationship Id="rId1" Type="http://schemas.openxmlformats.org/officeDocument/2006/relationships/hyperlink" Target="mailto:faktury@vak-bv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D44"/>
  <sheetViews>
    <sheetView tabSelected="1" topLeftCell="A32" workbookViewId="0">
      <selection activeCell="D9" sqref="D9"/>
    </sheetView>
  </sheetViews>
  <sheetFormatPr defaultColWidth="11.42578125" defaultRowHeight="12.75" x14ac:dyDescent="0.2"/>
  <cols>
    <col min="1" max="1" width="6.140625" style="33" customWidth="1"/>
    <col min="2" max="2" width="37.42578125" style="23" customWidth="1"/>
    <col min="3" max="3" width="10.42578125" style="24" customWidth="1"/>
    <col min="4" max="4" width="41.28515625" style="25" customWidth="1"/>
    <col min="5" max="5" width="22.140625" style="26" customWidth="1"/>
    <col min="6" max="6" width="14.42578125" style="26" customWidth="1"/>
    <col min="7" max="7" width="12.7109375" style="27" customWidth="1"/>
    <col min="8" max="8" width="12.85546875" style="28" customWidth="1"/>
    <col min="9" max="20" width="12.28515625" style="29" customWidth="1"/>
    <col min="21" max="24" width="12.28515625" style="30" customWidth="1"/>
    <col min="25" max="25" width="37.28515625" style="31" customWidth="1"/>
    <col min="26" max="26" width="8.42578125" style="31" customWidth="1"/>
    <col min="27" max="27" width="10.42578125" style="31" customWidth="1"/>
    <col min="28" max="28" width="43.7109375" style="30" customWidth="1"/>
    <col min="29" max="29" width="20" style="32" customWidth="1"/>
    <col min="30" max="30" width="11.42578125" style="30"/>
    <col min="31" max="16384" width="11.42578125" style="27"/>
  </cols>
  <sheetData>
    <row r="6" spans="1:30" x14ac:dyDescent="0.2">
      <c r="A6" s="22" t="s">
        <v>140</v>
      </c>
    </row>
    <row r="8" spans="1:30" x14ac:dyDescent="0.2">
      <c r="A8" s="22" t="s">
        <v>44</v>
      </c>
    </row>
    <row r="9" spans="1:30" ht="12" customHeight="1" x14ac:dyDescent="0.2"/>
    <row r="11" spans="1:30" s="34" customFormat="1" ht="75" customHeight="1" x14ac:dyDescent="0.2">
      <c r="A11" s="4" t="s">
        <v>48</v>
      </c>
      <c r="B11" s="4" t="s">
        <v>45</v>
      </c>
      <c r="C11" s="5" t="s">
        <v>46</v>
      </c>
      <c r="D11" s="4" t="s">
        <v>49</v>
      </c>
      <c r="E11" s="5" t="s">
        <v>43</v>
      </c>
      <c r="F11" s="5" t="s">
        <v>133</v>
      </c>
      <c r="G11" s="5" t="s">
        <v>47</v>
      </c>
      <c r="H11" s="5" t="s">
        <v>136</v>
      </c>
      <c r="I11" s="14" t="s">
        <v>137</v>
      </c>
      <c r="J11" s="14" t="s">
        <v>19</v>
      </c>
      <c r="K11" s="14" t="s">
        <v>20</v>
      </c>
      <c r="L11" s="14" t="s">
        <v>132</v>
      </c>
      <c r="M11" s="14" t="s">
        <v>121</v>
      </c>
      <c r="N11" s="14" t="s">
        <v>122</v>
      </c>
      <c r="O11" s="14" t="s">
        <v>123</v>
      </c>
      <c r="P11" s="14" t="s">
        <v>124</v>
      </c>
      <c r="Q11" s="14" t="s">
        <v>125</v>
      </c>
      <c r="R11" s="14" t="s">
        <v>126</v>
      </c>
      <c r="S11" s="14" t="s">
        <v>127</v>
      </c>
      <c r="T11" s="14" t="s">
        <v>128</v>
      </c>
      <c r="U11" s="17" t="s">
        <v>129</v>
      </c>
      <c r="V11" s="17" t="s">
        <v>130</v>
      </c>
      <c r="W11" s="17" t="s">
        <v>131</v>
      </c>
      <c r="X11" s="15" t="s">
        <v>33</v>
      </c>
      <c r="Y11" s="2" t="s">
        <v>134</v>
      </c>
      <c r="Z11" s="2" t="s">
        <v>135</v>
      </c>
      <c r="AA11" s="2" t="s">
        <v>34</v>
      </c>
      <c r="AB11" s="2" t="s">
        <v>35</v>
      </c>
      <c r="AC11" s="12" t="s">
        <v>16</v>
      </c>
      <c r="AD11" s="2" t="s">
        <v>50</v>
      </c>
    </row>
    <row r="12" spans="1:30" s="35" customFormat="1" ht="37.5" customHeight="1" x14ac:dyDescent="0.2">
      <c r="A12" s="1">
        <v>1</v>
      </c>
      <c r="B12" s="10" t="s">
        <v>36</v>
      </c>
      <c r="C12" s="6" t="s">
        <v>37</v>
      </c>
      <c r="D12" s="8" t="s">
        <v>38</v>
      </c>
      <c r="E12" s="3" t="s">
        <v>57</v>
      </c>
      <c r="F12" s="3" t="s">
        <v>68</v>
      </c>
      <c r="G12" s="11" t="s">
        <v>71</v>
      </c>
      <c r="H12" s="3" t="s">
        <v>70</v>
      </c>
      <c r="I12" s="16">
        <v>54.35</v>
      </c>
      <c r="J12" s="16">
        <v>0</v>
      </c>
      <c r="K12" s="16">
        <f>I12+J12</f>
        <v>54.35</v>
      </c>
      <c r="L12" s="16">
        <v>6.76</v>
      </c>
      <c r="M12" s="16">
        <v>6.27</v>
      </c>
      <c r="N12" s="16">
        <v>5.69</v>
      </c>
      <c r="O12" s="16">
        <v>4.17</v>
      </c>
      <c r="P12" s="16">
        <v>3.11</v>
      </c>
      <c r="Q12" s="16">
        <v>1.93</v>
      </c>
      <c r="R12" s="16">
        <v>3.21</v>
      </c>
      <c r="S12" s="16">
        <v>3.2</v>
      </c>
      <c r="T12" s="16">
        <v>2.85</v>
      </c>
      <c r="U12" s="16">
        <v>3.85</v>
      </c>
      <c r="V12" s="16">
        <v>6.64</v>
      </c>
      <c r="W12" s="16">
        <v>6.67</v>
      </c>
      <c r="X12" s="16">
        <f t="shared" ref="X12:X43" si="0">SUM(L12:W12)</f>
        <v>54.350000000000009</v>
      </c>
      <c r="Y12" s="21" t="s">
        <v>81</v>
      </c>
      <c r="Z12" s="7" t="s">
        <v>52</v>
      </c>
      <c r="AA12" s="7" t="s">
        <v>54</v>
      </c>
      <c r="AB12" s="9"/>
      <c r="AC12" s="13" t="s">
        <v>17</v>
      </c>
      <c r="AD12" s="36" t="s">
        <v>139</v>
      </c>
    </row>
    <row r="13" spans="1:30" s="35" customFormat="1" ht="37.5" customHeight="1" x14ac:dyDescent="0.2">
      <c r="A13" s="1">
        <v>2</v>
      </c>
      <c r="B13" s="10" t="s">
        <v>36</v>
      </c>
      <c r="C13" s="6" t="s">
        <v>37</v>
      </c>
      <c r="D13" s="8" t="s">
        <v>58</v>
      </c>
      <c r="E13" s="3" t="s">
        <v>59</v>
      </c>
      <c r="F13" s="3" t="s">
        <v>68</v>
      </c>
      <c r="G13" s="11" t="s">
        <v>86</v>
      </c>
      <c r="H13" s="3" t="s">
        <v>70</v>
      </c>
      <c r="I13" s="16">
        <v>121.93</v>
      </c>
      <c r="J13" s="16">
        <v>0</v>
      </c>
      <c r="K13" s="16">
        <f t="shared" ref="K13:K41" si="1">I13+J13</f>
        <v>121.93</v>
      </c>
      <c r="L13" s="16">
        <v>12.27</v>
      </c>
      <c r="M13" s="16">
        <v>10.82</v>
      </c>
      <c r="N13" s="16">
        <v>11.45</v>
      </c>
      <c r="O13" s="16">
        <v>12.15</v>
      </c>
      <c r="P13" s="16">
        <v>13.97</v>
      </c>
      <c r="Q13" s="16">
        <v>13.25</v>
      </c>
      <c r="R13" s="16">
        <v>11.26</v>
      </c>
      <c r="S13" s="16">
        <v>8.6199999999999992</v>
      </c>
      <c r="T13" s="16">
        <v>8.23</v>
      </c>
      <c r="U13" s="16">
        <v>6.88</v>
      </c>
      <c r="V13" s="16">
        <v>4.66</v>
      </c>
      <c r="W13" s="16">
        <v>8.3699999999999992</v>
      </c>
      <c r="X13" s="16">
        <f t="shared" si="0"/>
        <v>121.93</v>
      </c>
      <c r="Y13" s="21" t="s">
        <v>81</v>
      </c>
      <c r="Z13" s="7" t="s">
        <v>53</v>
      </c>
      <c r="AA13" s="7" t="s">
        <v>54</v>
      </c>
      <c r="AB13" s="9"/>
      <c r="AC13" s="13" t="s">
        <v>17</v>
      </c>
      <c r="AD13" s="36" t="s">
        <v>139</v>
      </c>
    </row>
    <row r="14" spans="1:30" s="35" customFormat="1" ht="37.5" customHeight="1" x14ac:dyDescent="0.2">
      <c r="A14" s="1">
        <v>3</v>
      </c>
      <c r="B14" s="10" t="s">
        <v>36</v>
      </c>
      <c r="C14" s="6" t="s">
        <v>37</v>
      </c>
      <c r="D14" s="8" t="s">
        <v>60</v>
      </c>
      <c r="E14" s="3" t="s">
        <v>61</v>
      </c>
      <c r="F14" s="3" t="s">
        <v>72</v>
      </c>
      <c r="G14" s="11" t="s">
        <v>80</v>
      </c>
      <c r="H14" s="3" t="s">
        <v>70</v>
      </c>
      <c r="I14" s="16">
        <v>850.74</v>
      </c>
      <c r="J14" s="16">
        <v>0</v>
      </c>
      <c r="K14" s="16">
        <f t="shared" si="1"/>
        <v>850.74</v>
      </c>
      <c r="L14" s="16">
        <v>73.86</v>
      </c>
      <c r="M14" s="16">
        <v>69.92</v>
      </c>
      <c r="N14" s="16">
        <v>72.180000000000007</v>
      </c>
      <c r="O14" s="16">
        <v>67.53</v>
      </c>
      <c r="P14" s="16">
        <v>68.64</v>
      </c>
      <c r="Q14" s="16">
        <v>71.37</v>
      </c>
      <c r="R14" s="16">
        <v>71.64</v>
      </c>
      <c r="S14" s="16">
        <v>65.33</v>
      </c>
      <c r="T14" s="16">
        <v>64.02</v>
      </c>
      <c r="U14" s="16">
        <v>73.2</v>
      </c>
      <c r="V14" s="16">
        <v>72.98</v>
      </c>
      <c r="W14" s="16">
        <v>80.069999999999993</v>
      </c>
      <c r="X14" s="16">
        <f t="shared" si="0"/>
        <v>850.74</v>
      </c>
      <c r="Y14" s="21" t="s">
        <v>81</v>
      </c>
      <c r="Z14" s="7" t="s">
        <v>52</v>
      </c>
      <c r="AA14" s="7" t="s">
        <v>54</v>
      </c>
      <c r="AB14" s="36" t="s">
        <v>138</v>
      </c>
      <c r="AC14" s="13" t="s">
        <v>17</v>
      </c>
      <c r="AD14" s="36" t="s">
        <v>139</v>
      </c>
    </row>
    <row r="15" spans="1:30" s="35" customFormat="1" ht="37.5" customHeight="1" x14ac:dyDescent="0.2">
      <c r="A15" s="1">
        <v>4</v>
      </c>
      <c r="B15" s="10" t="s">
        <v>36</v>
      </c>
      <c r="C15" s="6" t="s">
        <v>37</v>
      </c>
      <c r="D15" s="8" t="s">
        <v>62</v>
      </c>
      <c r="E15" s="3" t="s">
        <v>63</v>
      </c>
      <c r="F15" s="3" t="s">
        <v>74</v>
      </c>
      <c r="G15" s="3" t="s">
        <v>68</v>
      </c>
      <c r="H15" s="3" t="s">
        <v>70</v>
      </c>
      <c r="I15" s="16">
        <v>395.86</v>
      </c>
      <c r="J15" s="16">
        <v>0</v>
      </c>
      <c r="K15" s="16">
        <f t="shared" si="1"/>
        <v>395.86</v>
      </c>
      <c r="L15" s="16">
        <v>28.72</v>
      </c>
      <c r="M15" s="16">
        <v>27.39</v>
      </c>
      <c r="N15" s="16">
        <v>31.21</v>
      </c>
      <c r="O15" s="16">
        <v>27.4</v>
      </c>
      <c r="P15" s="16">
        <v>27.18</v>
      </c>
      <c r="Q15" s="16">
        <v>31.2</v>
      </c>
      <c r="R15" s="16">
        <v>35.520000000000003</v>
      </c>
      <c r="S15" s="16">
        <v>37.67</v>
      </c>
      <c r="T15" s="16">
        <v>38.64</v>
      </c>
      <c r="U15" s="16">
        <v>39.299999999999997</v>
      </c>
      <c r="V15" s="16">
        <v>35.61</v>
      </c>
      <c r="W15" s="16">
        <v>36.020000000000003</v>
      </c>
      <c r="X15" s="16">
        <f t="shared" si="0"/>
        <v>395.86</v>
      </c>
      <c r="Y15" s="21" t="s">
        <v>81</v>
      </c>
      <c r="Z15" s="7" t="s">
        <v>53</v>
      </c>
      <c r="AA15" s="7" t="s">
        <v>54</v>
      </c>
      <c r="AB15" s="9"/>
      <c r="AC15" s="13" t="s">
        <v>17</v>
      </c>
      <c r="AD15" s="36" t="s">
        <v>139</v>
      </c>
    </row>
    <row r="16" spans="1:30" s="35" customFormat="1" ht="37.5" customHeight="1" x14ac:dyDescent="0.2">
      <c r="A16" s="1">
        <v>5</v>
      </c>
      <c r="B16" s="10" t="s">
        <v>36</v>
      </c>
      <c r="C16" s="6" t="s">
        <v>37</v>
      </c>
      <c r="D16" s="8" t="s">
        <v>2</v>
      </c>
      <c r="E16" s="3" t="s">
        <v>3</v>
      </c>
      <c r="F16" s="3" t="s">
        <v>75</v>
      </c>
      <c r="G16" s="3" t="s">
        <v>76</v>
      </c>
      <c r="H16" s="3" t="s">
        <v>70</v>
      </c>
      <c r="I16" s="16">
        <v>11.83</v>
      </c>
      <c r="J16" s="16">
        <v>0</v>
      </c>
      <c r="K16" s="16">
        <f t="shared" si="1"/>
        <v>11.83</v>
      </c>
      <c r="L16" s="16">
        <v>1.38</v>
      </c>
      <c r="M16" s="16">
        <v>1.22</v>
      </c>
      <c r="N16" s="16">
        <v>1.17</v>
      </c>
      <c r="O16" s="16">
        <v>1.19</v>
      </c>
      <c r="P16" s="16">
        <v>0.86</v>
      </c>
      <c r="Q16" s="16">
        <v>0.77</v>
      </c>
      <c r="R16" s="16">
        <v>0.61199999999999999</v>
      </c>
      <c r="S16" s="16">
        <v>0.74</v>
      </c>
      <c r="T16" s="16">
        <v>0.76</v>
      </c>
      <c r="U16" s="16">
        <v>0.72</v>
      </c>
      <c r="V16" s="16">
        <v>1.01</v>
      </c>
      <c r="W16" s="16">
        <v>1.4</v>
      </c>
      <c r="X16" s="16">
        <f t="shared" si="0"/>
        <v>11.832000000000001</v>
      </c>
      <c r="Y16" s="21" t="s">
        <v>81</v>
      </c>
      <c r="Z16" s="7" t="s">
        <v>53</v>
      </c>
      <c r="AA16" s="7" t="s">
        <v>54</v>
      </c>
      <c r="AB16" s="9"/>
      <c r="AC16" s="13" t="s">
        <v>17</v>
      </c>
      <c r="AD16" s="36" t="s">
        <v>139</v>
      </c>
    </row>
    <row r="17" spans="1:30" s="35" customFormat="1" ht="37.5" customHeight="1" x14ac:dyDescent="0.2">
      <c r="A17" s="1">
        <v>6</v>
      </c>
      <c r="B17" s="10" t="s">
        <v>36</v>
      </c>
      <c r="C17" s="6" t="s">
        <v>37</v>
      </c>
      <c r="D17" s="8" t="s">
        <v>4</v>
      </c>
      <c r="E17" s="3" t="s">
        <v>5</v>
      </c>
      <c r="F17" s="3" t="s">
        <v>68</v>
      </c>
      <c r="G17" s="3" t="s">
        <v>76</v>
      </c>
      <c r="H17" s="3" t="s">
        <v>70</v>
      </c>
      <c r="I17" s="16">
        <v>17.21</v>
      </c>
      <c r="J17" s="16">
        <v>0</v>
      </c>
      <c r="K17" s="16">
        <f t="shared" si="1"/>
        <v>17.21</v>
      </c>
      <c r="L17" s="16">
        <v>1.84</v>
      </c>
      <c r="M17" s="16">
        <v>1.75</v>
      </c>
      <c r="N17" s="16">
        <v>1.68</v>
      </c>
      <c r="O17" s="16">
        <v>1.29</v>
      </c>
      <c r="P17" s="16">
        <v>1.1599999999999999</v>
      </c>
      <c r="Q17" s="16">
        <v>1.23</v>
      </c>
      <c r="R17" s="16">
        <v>1.29</v>
      </c>
      <c r="S17" s="16">
        <v>1.28</v>
      </c>
      <c r="T17" s="16">
        <v>1.25</v>
      </c>
      <c r="U17" s="16">
        <v>1.28</v>
      </c>
      <c r="V17" s="16">
        <v>1.41</v>
      </c>
      <c r="W17" s="16">
        <v>1.75</v>
      </c>
      <c r="X17" s="16">
        <f t="shared" si="0"/>
        <v>17.209999999999997</v>
      </c>
      <c r="Y17" s="21" t="s">
        <v>81</v>
      </c>
      <c r="Z17" s="7" t="s">
        <v>52</v>
      </c>
      <c r="AA17" s="7" t="s">
        <v>54</v>
      </c>
      <c r="AB17" s="9"/>
      <c r="AC17" s="13" t="s">
        <v>17</v>
      </c>
      <c r="AD17" s="36" t="s">
        <v>139</v>
      </c>
    </row>
    <row r="18" spans="1:30" s="35" customFormat="1" ht="37.5" customHeight="1" x14ac:dyDescent="0.2">
      <c r="A18" s="1">
        <v>7</v>
      </c>
      <c r="B18" s="10" t="s">
        <v>36</v>
      </c>
      <c r="C18" s="6" t="s">
        <v>37</v>
      </c>
      <c r="D18" s="8" t="s">
        <v>6</v>
      </c>
      <c r="E18" s="3" t="s">
        <v>7</v>
      </c>
      <c r="F18" s="3" t="s">
        <v>68</v>
      </c>
      <c r="G18" s="11" t="s">
        <v>69</v>
      </c>
      <c r="H18" s="3" t="s">
        <v>70</v>
      </c>
      <c r="I18" s="16">
        <v>166.92</v>
      </c>
      <c r="J18" s="16">
        <v>0</v>
      </c>
      <c r="K18" s="16">
        <f t="shared" si="1"/>
        <v>166.92</v>
      </c>
      <c r="L18" s="16">
        <v>9.9499999999999993</v>
      </c>
      <c r="M18" s="16">
        <v>9.2899999999999991</v>
      </c>
      <c r="N18" s="16">
        <v>10.71</v>
      </c>
      <c r="O18" s="16">
        <v>14.76</v>
      </c>
      <c r="P18" s="16">
        <v>19.75</v>
      </c>
      <c r="Q18" s="16">
        <v>15.83</v>
      </c>
      <c r="R18" s="16">
        <v>19.71</v>
      </c>
      <c r="S18" s="16">
        <v>16.309999999999999</v>
      </c>
      <c r="T18" s="16">
        <v>13.03</v>
      </c>
      <c r="U18" s="16">
        <v>11.66</v>
      </c>
      <c r="V18" s="16">
        <v>11.47</v>
      </c>
      <c r="W18" s="16">
        <v>14.45</v>
      </c>
      <c r="X18" s="16">
        <f t="shared" si="0"/>
        <v>166.92</v>
      </c>
      <c r="Y18" s="21" t="s">
        <v>81</v>
      </c>
      <c r="Z18" s="7" t="s">
        <v>52</v>
      </c>
      <c r="AA18" s="7" t="s">
        <v>54</v>
      </c>
      <c r="AB18" s="9"/>
      <c r="AC18" s="13" t="s">
        <v>17</v>
      </c>
      <c r="AD18" s="36" t="s">
        <v>139</v>
      </c>
    </row>
    <row r="19" spans="1:30" s="35" customFormat="1" ht="37.5" customHeight="1" x14ac:dyDescent="0.2">
      <c r="A19" s="1">
        <v>8</v>
      </c>
      <c r="B19" s="10" t="s">
        <v>36</v>
      </c>
      <c r="C19" s="6" t="s">
        <v>37</v>
      </c>
      <c r="D19" s="8" t="s">
        <v>93</v>
      </c>
      <c r="E19" s="3" t="s">
        <v>94</v>
      </c>
      <c r="F19" s="3" t="s">
        <v>77</v>
      </c>
      <c r="G19" s="3" t="s">
        <v>71</v>
      </c>
      <c r="H19" s="3" t="s">
        <v>70</v>
      </c>
      <c r="I19" s="16">
        <v>93.34</v>
      </c>
      <c r="J19" s="16">
        <v>0</v>
      </c>
      <c r="K19" s="16">
        <f t="shared" si="1"/>
        <v>93.34</v>
      </c>
      <c r="L19" s="16">
        <v>5.58</v>
      </c>
      <c r="M19" s="16">
        <v>6.8</v>
      </c>
      <c r="N19" s="16">
        <v>8.11</v>
      </c>
      <c r="O19" s="16">
        <v>9.92</v>
      </c>
      <c r="P19" s="16">
        <v>11.73</v>
      </c>
      <c r="Q19" s="16">
        <v>10.48</v>
      </c>
      <c r="R19" s="16">
        <v>10.11</v>
      </c>
      <c r="S19" s="16">
        <v>7.39</v>
      </c>
      <c r="T19" s="16">
        <v>6.59</v>
      </c>
      <c r="U19" s="16">
        <v>4.95</v>
      </c>
      <c r="V19" s="16">
        <v>4.6900000000000004</v>
      </c>
      <c r="W19" s="16">
        <v>6.99</v>
      </c>
      <c r="X19" s="16">
        <f t="shared" si="0"/>
        <v>93.34</v>
      </c>
      <c r="Y19" s="21" t="s">
        <v>81</v>
      </c>
      <c r="Z19" s="7" t="s">
        <v>52</v>
      </c>
      <c r="AA19" s="7" t="s">
        <v>54</v>
      </c>
      <c r="AB19" s="9"/>
      <c r="AC19" s="13" t="s">
        <v>17</v>
      </c>
      <c r="AD19" s="36" t="s">
        <v>139</v>
      </c>
    </row>
    <row r="20" spans="1:30" s="35" customFormat="1" ht="37.5" customHeight="1" x14ac:dyDescent="0.2">
      <c r="A20" s="1">
        <v>9</v>
      </c>
      <c r="B20" s="10" t="s">
        <v>36</v>
      </c>
      <c r="C20" s="6" t="s">
        <v>37</v>
      </c>
      <c r="D20" s="8" t="s">
        <v>95</v>
      </c>
      <c r="E20" s="3" t="s">
        <v>96</v>
      </c>
      <c r="F20" s="3" t="s">
        <v>76</v>
      </c>
      <c r="G20" s="3" t="s">
        <v>83</v>
      </c>
      <c r="H20" s="3" t="s">
        <v>70</v>
      </c>
      <c r="I20" s="16">
        <v>7.08</v>
      </c>
      <c r="J20" s="16">
        <v>0</v>
      </c>
      <c r="K20" s="16">
        <f t="shared" si="1"/>
        <v>7.08</v>
      </c>
      <c r="L20" s="16">
        <v>0.15</v>
      </c>
      <c r="M20" s="16">
        <v>0.15</v>
      </c>
      <c r="N20" s="16">
        <v>0.15</v>
      </c>
      <c r="O20" s="16">
        <v>0.17</v>
      </c>
      <c r="P20" s="16">
        <v>0.18</v>
      </c>
      <c r="Q20" s="16">
        <v>0.3</v>
      </c>
      <c r="R20" s="16">
        <v>0.81</v>
      </c>
      <c r="S20" s="16">
        <v>0.88</v>
      </c>
      <c r="T20" s="16">
        <v>0.85</v>
      </c>
      <c r="U20" s="16">
        <v>0.99</v>
      </c>
      <c r="V20" s="16">
        <v>1.21</v>
      </c>
      <c r="W20" s="16">
        <v>1.24</v>
      </c>
      <c r="X20" s="16">
        <f t="shared" si="0"/>
        <v>7.08</v>
      </c>
      <c r="Y20" s="21" t="s">
        <v>81</v>
      </c>
      <c r="Z20" s="7" t="s">
        <v>53</v>
      </c>
      <c r="AA20" s="7" t="s">
        <v>54</v>
      </c>
      <c r="AB20" s="9"/>
      <c r="AC20" s="13" t="s">
        <v>17</v>
      </c>
      <c r="AD20" s="36" t="s">
        <v>139</v>
      </c>
    </row>
    <row r="21" spans="1:30" s="35" customFormat="1" ht="37.5" customHeight="1" x14ac:dyDescent="0.2">
      <c r="A21" s="1">
        <v>10</v>
      </c>
      <c r="B21" s="10" t="s">
        <v>36</v>
      </c>
      <c r="C21" s="6" t="s">
        <v>37</v>
      </c>
      <c r="D21" s="8" t="s">
        <v>97</v>
      </c>
      <c r="E21" s="3" t="s">
        <v>98</v>
      </c>
      <c r="F21" s="3" t="s">
        <v>84</v>
      </c>
      <c r="G21" s="3" t="s">
        <v>85</v>
      </c>
      <c r="H21" s="3" t="s">
        <v>70</v>
      </c>
      <c r="I21" s="16">
        <v>1006.24</v>
      </c>
      <c r="J21" s="16">
        <v>0</v>
      </c>
      <c r="K21" s="16">
        <f t="shared" si="1"/>
        <v>1006.24</v>
      </c>
      <c r="L21" s="16">
        <v>82.43</v>
      </c>
      <c r="M21" s="16">
        <v>78.47</v>
      </c>
      <c r="N21" s="16">
        <v>79.42</v>
      </c>
      <c r="O21" s="16">
        <v>83.61</v>
      </c>
      <c r="P21" s="16">
        <v>90.43</v>
      </c>
      <c r="Q21" s="16">
        <v>90.3</v>
      </c>
      <c r="R21" s="16">
        <v>96.35</v>
      </c>
      <c r="S21" s="16">
        <v>86.34</v>
      </c>
      <c r="T21" s="16">
        <v>79.680000000000007</v>
      </c>
      <c r="U21" s="16">
        <v>79.2</v>
      </c>
      <c r="V21" s="16">
        <v>77.03</v>
      </c>
      <c r="W21" s="16">
        <v>82.98</v>
      </c>
      <c r="X21" s="16">
        <f t="shared" si="0"/>
        <v>1006.24</v>
      </c>
      <c r="Y21" s="21" t="s">
        <v>81</v>
      </c>
      <c r="Z21" s="7" t="s">
        <v>53</v>
      </c>
      <c r="AA21" s="7" t="s">
        <v>54</v>
      </c>
      <c r="AB21" s="9"/>
      <c r="AC21" s="13" t="s">
        <v>17</v>
      </c>
      <c r="AD21" s="36" t="s">
        <v>139</v>
      </c>
    </row>
    <row r="22" spans="1:30" s="35" customFormat="1" ht="37.5" customHeight="1" x14ac:dyDescent="0.2">
      <c r="A22" s="1">
        <v>11</v>
      </c>
      <c r="B22" s="10" t="s">
        <v>36</v>
      </c>
      <c r="C22" s="6" t="s">
        <v>37</v>
      </c>
      <c r="D22" s="8" t="s">
        <v>55</v>
      </c>
      <c r="E22" s="3" t="s">
        <v>56</v>
      </c>
      <c r="F22" s="3" t="s">
        <v>86</v>
      </c>
      <c r="G22" s="11" t="s">
        <v>88</v>
      </c>
      <c r="H22" s="3" t="s">
        <v>70</v>
      </c>
      <c r="I22" s="16">
        <v>65.180000000000007</v>
      </c>
      <c r="J22" s="16">
        <v>0</v>
      </c>
      <c r="K22" s="16">
        <f t="shared" si="1"/>
        <v>65.180000000000007</v>
      </c>
      <c r="L22" s="16">
        <v>5.41</v>
      </c>
      <c r="M22" s="16">
        <v>5.73</v>
      </c>
      <c r="N22" s="16">
        <v>5.9</v>
      </c>
      <c r="O22" s="16">
        <v>5.45</v>
      </c>
      <c r="P22" s="16">
        <v>5.15</v>
      </c>
      <c r="Q22" s="16">
        <v>5.58</v>
      </c>
      <c r="R22" s="16">
        <v>5.48</v>
      </c>
      <c r="S22" s="16">
        <v>5.39</v>
      </c>
      <c r="T22" s="16">
        <v>5.25</v>
      </c>
      <c r="U22" s="16">
        <v>5.17</v>
      </c>
      <c r="V22" s="16">
        <v>4.3099999999999996</v>
      </c>
      <c r="W22" s="16">
        <v>6.36</v>
      </c>
      <c r="X22" s="16">
        <f t="shared" si="0"/>
        <v>65.180000000000007</v>
      </c>
      <c r="Y22" s="21" t="s">
        <v>81</v>
      </c>
      <c r="Z22" s="7" t="s">
        <v>53</v>
      </c>
      <c r="AA22" s="7" t="s">
        <v>54</v>
      </c>
      <c r="AB22" s="9"/>
      <c r="AC22" s="13" t="s">
        <v>17</v>
      </c>
      <c r="AD22" s="36" t="s">
        <v>139</v>
      </c>
    </row>
    <row r="23" spans="1:30" s="35" customFormat="1" ht="37.5" customHeight="1" x14ac:dyDescent="0.2">
      <c r="A23" s="1">
        <v>12</v>
      </c>
      <c r="B23" s="10" t="s">
        <v>36</v>
      </c>
      <c r="C23" s="6" t="s">
        <v>37</v>
      </c>
      <c r="D23" s="8" t="s">
        <v>105</v>
      </c>
      <c r="E23" s="3" t="s">
        <v>106</v>
      </c>
      <c r="F23" s="3" t="s">
        <v>68</v>
      </c>
      <c r="G23" s="3" t="s">
        <v>87</v>
      </c>
      <c r="H23" s="3" t="s">
        <v>70</v>
      </c>
      <c r="I23" s="16">
        <v>248.82</v>
      </c>
      <c r="J23" s="16">
        <v>0</v>
      </c>
      <c r="K23" s="16">
        <f t="shared" si="1"/>
        <v>248.82</v>
      </c>
      <c r="L23" s="16">
        <v>20.57</v>
      </c>
      <c r="M23" s="16">
        <v>19.43</v>
      </c>
      <c r="N23" s="16">
        <v>20.07</v>
      </c>
      <c r="O23" s="16">
        <v>21.47</v>
      </c>
      <c r="P23" s="16">
        <v>23.55</v>
      </c>
      <c r="Q23" s="16">
        <v>23.51</v>
      </c>
      <c r="R23" s="16">
        <v>23.61</v>
      </c>
      <c r="S23" s="16">
        <v>21.11</v>
      </c>
      <c r="T23" s="16">
        <v>19.48</v>
      </c>
      <c r="U23" s="16">
        <v>18.48</v>
      </c>
      <c r="V23" s="16">
        <v>18.559999999999999</v>
      </c>
      <c r="W23" s="16">
        <v>18.98</v>
      </c>
      <c r="X23" s="16">
        <f t="shared" si="0"/>
        <v>248.81999999999996</v>
      </c>
      <c r="Y23" s="21" t="s">
        <v>81</v>
      </c>
      <c r="Z23" s="7" t="s">
        <v>52</v>
      </c>
      <c r="AA23" s="7" t="s">
        <v>54</v>
      </c>
      <c r="AB23" s="9"/>
      <c r="AC23" s="13" t="s">
        <v>17</v>
      </c>
      <c r="AD23" s="36" t="s">
        <v>139</v>
      </c>
    </row>
    <row r="24" spans="1:30" s="35" customFormat="1" ht="37.5" customHeight="1" x14ac:dyDescent="0.2">
      <c r="A24" s="1">
        <v>13</v>
      </c>
      <c r="B24" s="10" t="s">
        <v>36</v>
      </c>
      <c r="C24" s="6" t="s">
        <v>37</v>
      </c>
      <c r="D24" s="8" t="s">
        <v>107</v>
      </c>
      <c r="E24" s="3" t="s">
        <v>108</v>
      </c>
      <c r="F24" s="3" t="s">
        <v>75</v>
      </c>
      <c r="G24" s="3" t="s">
        <v>88</v>
      </c>
      <c r="H24" s="3" t="s">
        <v>70</v>
      </c>
      <c r="I24" s="16">
        <v>61.36</v>
      </c>
      <c r="J24" s="16">
        <v>0</v>
      </c>
      <c r="K24" s="16">
        <f t="shared" si="1"/>
        <v>61.36</v>
      </c>
      <c r="L24" s="16">
        <v>5.56</v>
      </c>
      <c r="M24" s="16">
        <v>5.71</v>
      </c>
      <c r="N24" s="16">
        <v>5.2</v>
      </c>
      <c r="O24" s="16">
        <v>4.95</v>
      </c>
      <c r="P24" s="16">
        <v>4.63</v>
      </c>
      <c r="Q24" s="16">
        <v>4.96</v>
      </c>
      <c r="R24" s="16">
        <v>5.09</v>
      </c>
      <c r="S24" s="16">
        <v>5.27</v>
      </c>
      <c r="T24" s="16">
        <v>4.67</v>
      </c>
      <c r="U24" s="16">
        <v>5.16</v>
      </c>
      <c r="V24" s="16">
        <v>4.96</v>
      </c>
      <c r="W24" s="16">
        <v>5.2</v>
      </c>
      <c r="X24" s="16">
        <f t="shared" si="0"/>
        <v>61.359999999999992</v>
      </c>
      <c r="Y24" s="21" t="s">
        <v>81</v>
      </c>
      <c r="Z24" s="7" t="s">
        <v>52</v>
      </c>
      <c r="AA24" s="7" t="s">
        <v>54</v>
      </c>
      <c r="AB24" s="9"/>
      <c r="AC24" s="13" t="s">
        <v>17</v>
      </c>
      <c r="AD24" s="36" t="s">
        <v>139</v>
      </c>
    </row>
    <row r="25" spans="1:30" s="35" customFormat="1" ht="37.5" customHeight="1" x14ac:dyDescent="0.2">
      <c r="A25" s="1">
        <v>14</v>
      </c>
      <c r="B25" s="10" t="s">
        <v>36</v>
      </c>
      <c r="C25" s="6" t="s">
        <v>37</v>
      </c>
      <c r="D25" s="8" t="s">
        <v>109</v>
      </c>
      <c r="E25" s="3" t="s">
        <v>110</v>
      </c>
      <c r="F25" s="3" t="s">
        <v>74</v>
      </c>
      <c r="G25" s="3" t="s">
        <v>89</v>
      </c>
      <c r="H25" s="3" t="s">
        <v>70</v>
      </c>
      <c r="I25" s="16">
        <v>290.27</v>
      </c>
      <c r="J25" s="16">
        <v>0</v>
      </c>
      <c r="K25" s="16">
        <f t="shared" si="1"/>
        <v>290.27</v>
      </c>
      <c r="L25" s="16">
        <v>21.82</v>
      </c>
      <c r="M25" s="16">
        <v>20.239999999999998</v>
      </c>
      <c r="N25" s="16">
        <v>22.4</v>
      </c>
      <c r="O25" s="16">
        <v>22.18</v>
      </c>
      <c r="P25" s="16">
        <v>24.95</v>
      </c>
      <c r="Q25" s="16">
        <v>25.63</v>
      </c>
      <c r="R25" s="16">
        <v>29.21</v>
      </c>
      <c r="S25" s="16">
        <v>26.46</v>
      </c>
      <c r="T25" s="16">
        <v>24.93</v>
      </c>
      <c r="U25" s="16">
        <v>24.82</v>
      </c>
      <c r="V25" s="16">
        <v>23.01</v>
      </c>
      <c r="W25" s="16">
        <v>24.62</v>
      </c>
      <c r="X25" s="16">
        <f t="shared" si="0"/>
        <v>290.27000000000004</v>
      </c>
      <c r="Y25" s="21" t="s">
        <v>81</v>
      </c>
      <c r="Z25" s="7" t="s">
        <v>53</v>
      </c>
      <c r="AA25" s="7" t="s">
        <v>54</v>
      </c>
      <c r="AB25" s="9"/>
      <c r="AC25" s="13" t="s">
        <v>17</v>
      </c>
      <c r="AD25" s="36" t="s">
        <v>139</v>
      </c>
    </row>
    <row r="26" spans="1:30" s="35" customFormat="1" ht="37.5" customHeight="1" x14ac:dyDescent="0.2">
      <c r="A26" s="1">
        <v>15</v>
      </c>
      <c r="B26" s="10" t="s">
        <v>36</v>
      </c>
      <c r="C26" s="6" t="s">
        <v>37</v>
      </c>
      <c r="D26" s="8" t="s">
        <v>111</v>
      </c>
      <c r="E26" s="3" t="s">
        <v>82</v>
      </c>
      <c r="F26" s="3" t="s">
        <v>75</v>
      </c>
      <c r="G26" s="11" t="s">
        <v>88</v>
      </c>
      <c r="H26" s="3" t="s">
        <v>70</v>
      </c>
      <c r="I26" s="16">
        <v>54.36</v>
      </c>
      <c r="J26" s="16">
        <v>0</v>
      </c>
      <c r="K26" s="16">
        <f t="shared" si="1"/>
        <v>54.36</v>
      </c>
      <c r="L26" s="16">
        <v>4.3769999999999998</v>
      </c>
      <c r="M26" s="16">
        <v>4.08</v>
      </c>
      <c r="N26" s="16">
        <v>3.86</v>
      </c>
      <c r="O26" s="16">
        <v>3.64</v>
      </c>
      <c r="P26" s="16">
        <v>4.7300000000000004</v>
      </c>
      <c r="Q26" s="16">
        <v>4.87</v>
      </c>
      <c r="R26" s="16">
        <v>5.5</v>
      </c>
      <c r="S26" s="16">
        <v>5.42</v>
      </c>
      <c r="T26" s="16">
        <v>4.7</v>
      </c>
      <c r="U26" s="16">
        <v>4.4400000000000004</v>
      </c>
      <c r="V26" s="16">
        <v>4.29</v>
      </c>
      <c r="W26" s="16">
        <v>4.45</v>
      </c>
      <c r="X26" s="16">
        <f t="shared" si="0"/>
        <v>54.357000000000006</v>
      </c>
      <c r="Y26" s="21" t="s">
        <v>81</v>
      </c>
      <c r="Z26" s="7" t="s">
        <v>53</v>
      </c>
      <c r="AA26" s="7" t="s">
        <v>54</v>
      </c>
      <c r="AB26" s="9"/>
      <c r="AC26" s="13" t="s">
        <v>17</v>
      </c>
      <c r="AD26" s="36" t="s">
        <v>139</v>
      </c>
    </row>
    <row r="27" spans="1:30" s="35" customFormat="1" ht="37.5" customHeight="1" x14ac:dyDescent="0.2">
      <c r="A27" s="1">
        <v>16</v>
      </c>
      <c r="B27" s="10" t="s">
        <v>36</v>
      </c>
      <c r="C27" s="6" t="s">
        <v>37</v>
      </c>
      <c r="D27" s="8" t="s">
        <v>0</v>
      </c>
      <c r="E27" s="3" t="s">
        <v>1</v>
      </c>
      <c r="F27" s="3" t="s">
        <v>90</v>
      </c>
      <c r="G27" s="3" t="s">
        <v>91</v>
      </c>
      <c r="H27" s="3" t="s">
        <v>70</v>
      </c>
      <c r="I27" s="16">
        <v>459.75</v>
      </c>
      <c r="J27" s="16">
        <v>0</v>
      </c>
      <c r="K27" s="16">
        <f t="shared" si="1"/>
        <v>459.75</v>
      </c>
      <c r="L27" s="16">
        <v>52.14</v>
      </c>
      <c r="M27" s="16">
        <v>44.58</v>
      </c>
      <c r="N27" s="16">
        <v>40.880000000000003</v>
      </c>
      <c r="O27" s="16">
        <v>37.340000000000003</v>
      </c>
      <c r="P27" s="16">
        <v>34.36</v>
      </c>
      <c r="Q27" s="16">
        <v>32.729999999999997</v>
      </c>
      <c r="R27" s="16">
        <v>30.77</v>
      </c>
      <c r="S27" s="16">
        <v>30.04</v>
      </c>
      <c r="T27" s="16">
        <v>27.45</v>
      </c>
      <c r="U27" s="16">
        <v>37.11</v>
      </c>
      <c r="V27" s="16">
        <v>41.45</v>
      </c>
      <c r="W27" s="16">
        <v>50.9</v>
      </c>
      <c r="X27" s="16">
        <f t="shared" si="0"/>
        <v>459.75</v>
      </c>
      <c r="Y27" s="21" t="s">
        <v>81</v>
      </c>
      <c r="Z27" s="7" t="s">
        <v>53</v>
      </c>
      <c r="AA27" s="7" t="s">
        <v>54</v>
      </c>
      <c r="AB27" s="9"/>
      <c r="AC27" s="13" t="s">
        <v>17</v>
      </c>
      <c r="AD27" s="36" t="s">
        <v>139</v>
      </c>
    </row>
    <row r="28" spans="1:30" s="35" customFormat="1" ht="37.5" customHeight="1" x14ac:dyDescent="0.2">
      <c r="A28" s="1">
        <v>17</v>
      </c>
      <c r="B28" s="10" t="s">
        <v>36</v>
      </c>
      <c r="C28" s="6" t="s">
        <v>37</v>
      </c>
      <c r="D28" s="8" t="s">
        <v>114</v>
      </c>
      <c r="E28" s="3" t="s">
        <v>115</v>
      </c>
      <c r="F28" s="3" t="s">
        <v>69</v>
      </c>
      <c r="G28" s="3" t="s">
        <v>92</v>
      </c>
      <c r="H28" s="3" t="s">
        <v>70</v>
      </c>
      <c r="I28" s="16">
        <v>69.12</v>
      </c>
      <c r="J28" s="16">
        <v>0</v>
      </c>
      <c r="K28" s="16">
        <f t="shared" si="1"/>
        <v>69.12</v>
      </c>
      <c r="L28" s="16">
        <v>5.37</v>
      </c>
      <c r="M28" s="16">
        <v>4.8600000000000003</v>
      </c>
      <c r="N28" s="16">
        <v>5.21</v>
      </c>
      <c r="O28" s="16">
        <v>5.04</v>
      </c>
      <c r="P28" s="16">
        <v>5.63</v>
      </c>
      <c r="Q28" s="16">
        <v>5.35</v>
      </c>
      <c r="R28" s="16">
        <v>5.66</v>
      </c>
      <c r="S28" s="16">
        <v>5.55</v>
      </c>
      <c r="T28" s="16">
        <v>6.24</v>
      </c>
      <c r="U28" s="16">
        <v>5.69</v>
      </c>
      <c r="V28" s="16">
        <v>6.37</v>
      </c>
      <c r="W28" s="16">
        <v>8.15</v>
      </c>
      <c r="X28" s="16">
        <f t="shared" si="0"/>
        <v>69.12</v>
      </c>
      <c r="Y28" s="21" t="s">
        <v>81</v>
      </c>
      <c r="Z28" s="7" t="s">
        <v>52</v>
      </c>
      <c r="AA28" s="7" t="s">
        <v>54</v>
      </c>
      <c r="AB28" s="9"/>
      <c r="AC28" s="13" t="s">
        <v>17</v>
      </c>
      <c r="AD28" s="36" t="s">
        <v>139</v>
      </c>
    </row>
    <row r="29" spans="1:30" s="35" customFormat="1" ht="37.5" customHeight="1" x14ac:dyDescent="0.2">
      <c r="A29" s="1">
        <v>18</v>
      </c>
      <c r="B29" s="10" t="s">
        <v>36</v>
      </c>
      <c r="C29" s="6" t="s">
        <v>37</v>
      </c>
      <c r="D29" s="8" t="s">
        <v>116</v>
      </c>
      <c r="E29" s="3" t="s">
        <v>117</v>
      </c>
      <c r="F29" s="3" t="s">
        <v>77</v>
      </c>
      <c r="G29" s="3" t="s">
        <v>88</v>
      </c>
      <c r="H29" s="3" t="s">
        <v>70</v>
      </c>
      <c r="I29" s="16">
        <v>36.409999999999997</v>
      </c>
      <c r="J29" s="16">
        <v>0</v>
      </c>
      <c r="K29" s="16">
        <f t="shared" si="1"/>
        <v>36.409999999999997</v>
      </c>
      <c r="L29" s="16">
        <v>4.59</v>
      </c>
      <c r="M29" s="16">
        <v>4.2</v>
      </c>
      <c r="N29" s="16">
        <v>3.56</v>
      </c>
      <c r="O29" s="16">
        <v>2.2999999999999998</v>
      </c>
      <c r="P29" s="16">
        <v>2.5099999999999998</v>
      </c>
      <c r="Q29" s="16">
        <v>2.76</v>
      </c>
      <c r="R29" s="16">
        <v>2.5299999999999998</v>
      </c>
      <c r="S29" s="16">
        <v>2.34</v>
      </c>
      <c r="T29" s="16">
        <v>2.37</v>
      </c>
      <c r="U29" s="16">
        <v>2.44</v>
      </c>
      <c r="V29" s="16">
        <v>2.4900000000000002</v>
      </c>
      <c r="W29" s="16">
        <v>4.32</v>
      </c>
      <c r="X29" s="16">
        <f t="shared" si="0"/>
        <v>36.409999999999997</v>
      </c>
      <c r="Y29" s="21" t="s">
        <v>81</v>
      </c>
      <c r="Z29" s="7" t="s">
        <v>52</v>
      </c>
      <c r="AA29" s="7" t="s">
        <v>54</v>
      </c>
      <c r="AB29" s="9"/>
      <c r="AC29" s="13" t="s">
        <v>17</v>
      </c>
      <c r="AD29" s="36" t="s">
        <v>139</v>
      </c>
    </row>
    <row r="30" spans="1:30" s="35" customFormat="1" ht="37.5" customHeight="1" x14ac:dyDescent="0.2">
      <c r="A30" s="1">
        <v>19</v>
      </c>
      <c r="B30" s="10" t="s">
        <v>36</v>
      </c>
      <c r="C30" s="6" t="s">
        <v>37</v>
      </c>
      <c r="D30" s="8" t="s">
        <v>118</v>
      </c>
      <c r="E30" s="3" t="s">
        <v>119</v>
      </c>
      <c r="F30" s="3" t="s">
        <v>21</v>
      </c>
      <c r="G30" s="3" t="s">
        <v>69</v>
      </c>
      <c r="H30" s="3" t="s">
        <v>70</v>
      </c>
      <c r="I30" s="16">
        <v>43.09</v>
      </c>
      <c r="J30" s="16">
        <v>0</v>
      </c>
      <c r="K30" s="16">
        <f t="shared" si="1"/>
        <v>43.09</v>
      </c>
      <c r="L30" s="16">
        <v>4.75</v>
      </c>
      <c r="M30" s="16">
        <v>4.82</v>
      </c>
      <c r="N30" s="16">
        <v>4.12</v>
      </c>
      <c r="O30" s="16">
        <v>3.86</v>
      </c>
      <c r="P30" s="16">
        <v>2.86</v>
      </c>
      <c r="Q30" s="16">
        <v>2.25</v>
      </c>
      <c r="R30" s="16">
        <v>2.94</v>
      </c>
      <c r="S30" s="16">
        <v>2.5</v>
      </c>
      <c r="T30" s="16">
        <v>2.61</v>
      </c>
      <c r="U30" s="16">
        <v>3.35</v>
      </c>
      <c r="V30" s="16">
        <v>4.21</v>
      </c>
      <c r="W30" s="16">
        <v>4.82</v>
      </c>
      <c r="X30" s="16">
        <f t="shared" si="0"/>
        <v>43.09</v>
      </c>
      <c r="Y30" s="21" t="s">
        <v>81</v>
      </c>
      <c r="Z30" s="7" t="s">
        <v>52</v>
      </c>
      <c r="AA30" s="7" t="s">
        <v>54</v>
      </c>
      <c r="AB30" s="9"/>
      <c r="AC30" s="13" t="s">
        <v>17</v>
      </c>
      <c r="AD30" s="36" t="s">
        <v>139</v>
      </c>
    </row>
    <row r="31" spans="1:30" s="35" customFormat="1" ht="37.5" customHeight="1" x14ac:dyDescent="0.2">
      <c r="A31" s="1">
        <v>20</v>
      </c>
      <c r="B31" s="10" t="s">
        <v>36</v>
      </c>
      <c r="C31" s="6" t="s">
        <v>37</v>
      </c>
      <c r="D31" s="8" t="s">
        <v>8</v>
      </c>
      <c r="E31" s="3" t="s">
        <v>9</v>
      </c>
      <c r="F31" s="3" t="s">
        <v>22</v>
      </c>
      <c r="G31" s="3" t="s">
        <v>23</v>
      </c>
      <c r="H31" s="3" t="s">
        <v>70</v>
      </c>
      <c r="I31" s="16">
        <v>909.95</v>
      </c>
      <c r="J31" s="16">
        <v>0</v>
      </c>
      <c r="K31" s="16">
        <f t="shared" si="1"/>
        <v>909.95</v>
      </c>
      <c r="L31" s="16">
        <v>89.18</v>
      </c>
      <c r="M31" s="16">
        <v>80.66</v>
      </c>
      <c r="N31" s="16">
        <v>89.58</v>
      </c>
      <c r="O31" s="16">
        <v>80.06</v>
      </c>
      <c r="P31" s="16">
        <v>80.16</v>
      </c>
      <c r="Q31" s="16">
        <v>66.680000000000007</v>
      </c>
      <c r="R31" s="16">
        <v>63.33</v>
      </c>
      <c r="S31" s="16">
        <v>68.180000000000007</v>
      </c>
      <c r="T31" s="16">
        <v>64.92</v>
      </c>
      <c r="U31" s="16">
        <v>67.900000000000006</v>
      </c>
      <c r="V31" s="16">
        <v>75.790000000000006</v>
      </c>
      <c r="W31" s="16">
        <v>83.51</v>
      </c>
      <c r="X31" s="16">
        <f t="shared" si="0"/>
        <v>909.94999999999982</v>
      </c>
      <c r="Y31" s="21" t="s">
        <v>81</v>
      </c>
      <c r="Z31" s="7" t="s">
        <v>52</v>
      </c>
      <c r="AA31" s="7" t="s">
        <v>54</v>
      </c>
      <c r="AB31" s="36" t="s">
        <v>138</v>
      </c>
      <c r="AC31" s="13" t="s">
        <v>17</v>
      </c>
      <c r="AD31" s="36" t="s">
        <v>139</v>
      </c>
    </row>
    <row r="32" spans="1:30" s="35" customFormat="1" ht="37.5" customHeight="1" x14ac:dyDescent="0.2">
      <c r="A32" s="1">
        <v>21</v>
      </c>
      <c r="B32" s="10" t="s">
        <v>36</v>
      </c>
      <c r="C32" s="6" t="s">
        <v>37</v>
      </c>
      <c r="D32" s="8" t="s">
        <v>10</v>
      </c>
      <c r="E32" s="3" t="s">
        <v>11</v>
      </c>
      <c r="F32" s="3" t="s">
        <v>73</v>
      </c>
      <c r="G32" s="3" t="s">
        <v>24</v>
      </c>
      <c r="H32" s="3" t="s">
        <v>70</v>
      </c>
      <c r="I32" s="16">
        <v>149.04</v>
      </c>
      <c r="J32" s="16">
        <v>0</v>
      </c>
      <c r="K32" s="16">
        <f t="shared" si="1"/>
        <v>149.04</v>
      </c>
      <c r="L32" s="16">
        <v>13.4</v>
      </c>
      <c r="M32" s="16">
        <v>12.27</v>
      </c>
      <c r="N32" s="16">
        <v>12.61</v>
      </c>
      <c r="O32" s="16">
        <v>12.36</v>
      </c>
      <c r="P32" s="16">
        <v>12.72</v>
      </c>
      <c r="Q32" s="16">
        <v>13.12</v>
      </c>
      <c r="R32" s="16">
        <v>12.42</v>
      </c>
      <c r="S32" s="16">
        <v>12.97</v>
      </c>
      <c r="T32" s="16">
        <v>9.92</v>
      </c>
      <c r="U32" s="16">
        <v>10.38</v>
      </c>
      <c r="V32" s="16">
        <v>11.19</v>
      </c>
      <c r="W32" s="16">
        <v>15.68</v>
      </c>
      <c r="X32" s="16">
        <f t="shared" si="0"/>
        <v>149.04000000000002</v>
      </c>
      <c r="Y32" s="21" t="s">
        <v>81</v>
      </c>
      <c r="Z32" s="7" t="s">
        <v>52</v>
      </c>
      <c r="AA32" s="7" t="s">
        <v>54</v>
      </c>
      <c r="AB32" s="9"/>
      <c r="AC32" s="13" t="s">
        <v>17</v>
      </c>
      <c r="AD32" s="36" t="s">
        <v>139</v>
      </c>
    </row>
    <row r="33" spans="1:30" s="35" customFormat="1" ht="37.5" customHeight="1" x14ac:dyDescent="0.2">
      <c r="A33" s="1">
        <v>22</v>
      </c>
      <c r="B33" s="10" t="s">
        <v>36</v>
      </c>
      <c r="C33" s="6" t="s">
        <v>37</v>
      </c>
      <c r="D33" s="8" t="s">
        <v>12</v>
      </c>
      <c r="E33" s="3" t="s">
        <v>13</v>
      </c>
      <c r="F33" s="3" t="s">
        <v>25</v>
      </c>
      <c r="G33" s="3" t="s">
        <v>68</v>
      </c>
      <c r="H33" s="3" t="s">
        <v>70</v>
      </c>
      <c r="I33" s="16">
        <v>380.83</v>
      </c>
      <c r="J33" s="16">
        <v>0</v>
      </c>
      <c r="K33" s="16">
        <f t="shared" si="1"/>
        <v>380.83</v>
      </c>
      <c r="L33" s="16">
        <v>34.69</v>
      </c>
      <c r="M33" s="16">
        <v>31.72</v>
      </c>
      <c r="N33" s="16">
        <v>34.9</v>
      </c>
      <c r="O33" s="16">
        <v>34.46</v>
      </c>
      <c r="P33" s="16">
        <v>32.380000000000003</v>
      </c>
      <c r="Q33" s="16">
        <v>31.71</v>
      </c>
      <c r="R33" s="16">
        <v>33.03</v>
      </c>
      <c r="S33" s="16">
        <v>32.19</v>
      </c>
      <c r="T33" s="16">
        <v>23.93</v>
      </c>
      <c r="U33" s="16">
        <v>26.18</v>
      </c>
      <c r="V33" s="16">
        <v>30.34</v>
      </c>
      <c r="W33" s="16">
        <v>35.299999999999997</v>
      </c>
      <c r="X33" s="16">
        <f t="shared" si="0"/>
        <v>380.83000000000004</v>
      </c>
      <c r="Y33" s="21" t="s">
        <v>81</v>
      </c>
      <c r="Z33" s="7" t="s">
        <v>52</v>
      </c>
      <c r="AA33" s="7" t="s">
        <v>54</v>
      </c>
      <c r="AB33" s="9"/>
      <c r="AC33" s="13" t="s">
        <v>17</v>
      </c>
      <c r="AD33" s="36" t="s">
        <v>139</v>
      </c>
    </row>
    <row r="34" spans="1:30" s="35" customFormat="1" ht="37.5" customHeight="1" x14ac:dyDescent="0.2">
      <c r="A34" s="1">
        <v>23</v>
      </c>
      <c r="B34" s="10" t="s">
        <v>36</v>
      </c>
      <c r="C34" s="6" t="s">
        <v>37</v>
      </c>
      <c r="D34" s="8" t="s">
        <v>14</v>
      </c>
      <c r="E34" s="3" t="s">
        <v>15</v>
      </c>
      <c r="F34" s="3" t="s">
        <v>26</v>
      </c>
      <c r="G34" s="11" t="s">
        <v>73</v>
      </c>
      <c r="H34" s="3" t="s">
        <v>70</v>
      </c>
      <c r="I34" s="16">
        <v>529.38</v>
      </c>
      <c r="J34" s="16">
        <v>0</v>
      </c>
      <c r="K34" s="16">
        <f t="shared" si="1"/>
        <v>529.38</v>
      </c>
      <c r="L34" s="16">
        <v>46</v>
      </c>
      <c r="M34" s="16">
        <v>41.18</v>
      </c>
      <c r="N34" s="16">
        <v>50.494999999999997</v>
      </c>
      <c r="O34" s="16">
        <v>47.81</v>
      </c>
      <c r="P34" s="16">
        <v>43.04</v>
      </c>
      <c r="Q34" s="16">
        <v>43.2</v>
      </c>
      <c r="R34" s="16">
        <v>44.46</v>
      </c>
      <c r="S34" s="16">
        <v>40.74</v>
      </c>
      <c r="T34" s="16">
        <v>39.369999999999997</v>
      </c>
      <c r="U34" s="16">
        <v>46.38</v>
      </c>
      <c r="V34" s="16">
        <v>45.2</v>
      </c>
      <c r="W34" s="16">
        <v>41.5</v>
      </c>
      <c r="X34" s="16">
        <f t="shared" si="0"/>
        <v>529.375</v>
      </c>
      <c r="Y34" s="21" t="s">
        <v>81</v>
      </c>
      <c r="Z34" s="7" t="s">
        <v>53</v>
      </c>
      <c r="AA34" s="7" t="s">
        <v>54</v>
      </c>
      <c r="AB34" s="36" t="s">
        <v>138</v>
      </c>
      <c r="AC34" s="13" t="s">
        <v>17</v>
      </c>
      <c r="AD34" s="36" t="s">
        <v>139</v>
      </c>
    </row>
    <row r="35" spans="1:30" s="35" customFormat="1" ht="37.5" customHeight="1" x14ac:dyDescent="0.2">
      <c r="A35" s="1">
        <v>24</v>
      </c>
      <c r="B35" s="10" t="s">
        <v>36</v>
      </c>
      <c r="C35" s="6" t="s">
        <v>37</v>
      </c>
      <c r="D35" s="8" t="s">
        <v>99</v>
      </c>
      <c r="E35" s="3" t="s">
        <v>100</v>
      </c>
      <c r="F35" s="3" t="s">
        <v>27</v>
      </c>
      <c r="G35" s="18" t="s">
        <v>30</v>
      </c>
      <c r="H35" s="3" t="s">
        <v>70</v>
      </c>
      <c r="I35" s="16">
        <v>292.19</v>
      </c>
      <c r="J35" s="16">
        <v>0</v>
      </c>
      <c r="K35" s="16">
        <f t="shared" si="1"/>
        <v>292.19</v>
      </c>
      <c r="L35" s="16">
        <v>31.53</v>
      </c>
      <c r="M35" s="16">
        <v>25.28</v>
      </c>
      <c r="N35" s="16">
        <v>23.79</v>
      </c>
      <c r="O35" s="16">
        <v>23</v>
      </c>
      <c r="P35" s="16">
        <v>23.31</v>
      </c>
      <c r="Q35" s="16">
        <v>21.8</v>
      </c>
      <c r="R35" s="16">
        <v>21.9</v>
      </c>
      <c r="S35" s="16">
        <v>22.27</v>
      </c>
      <c r="T35" s="16">
        <v>21.89</v>
      </c>
      <c r="U35" s="16">
        <v>25.55</v>
      </c>
      <c r="V35" s="16">
        <v>24.97</v>
      </c>
      <c r="W35" s="16">
        <v>26.9</v>
      </c>
      <c r="X35" s="16">
        <f t="shared" si="0"/>
        <v>292.19000000000005</v>
      </c>
      <c r="Y35" s="21" t="s">
        <v>81</v>
      </c>
      <c r="Z35" s="7" t="s">
        <v>52</v>
      </c>
      <c r="AA35" s="7" t="s">
        <v>54</v>
      </c>
      <c r="AB35" s="9"/>
      <c r="AC35" s="13" t="s">
        <v>17</v>
      </c>
      <c r="AD35" s="36" t="s">
        <v>139</v>
      </c>
    </row>
    <row r="36" spans="1:30" s="35" customFormat="1" ht="37.5" customHeight="1" x14ac:dyDescent="0.2">
      <c r="A36" s="1">
        <v>25</v>
      </c>
      <c r="B36" s="10" t="s">
        <v>36</v>
      </c>
      <c r="C36" s="6" t="s">
        <v>37</v>
      </c>
      <c r="D36" s="8" t="s">
        <v>101</v>
      </c>
      <c r="E36" s="3" t="s">
        <v>102</v>
      </c>
      <c r="F36" s="3" t="s">
        <v>90</v>
      </c>
      <c r="G36" s="3" t="s">
        <v>28</v>
      </c>
      <c r="H36" s="3" t="s">
        <v>70</v>
      </c>
      <c r="I36" s="16">
        <v>337.25</v>
      </c>
      <c r="J36" s="16">
        <v>0</v>
      </c>
      <c r="K36" s="16">
        <f t="shared" si="1"/>
        <v>337.25</v>
      </c>
      <c r="L36" s="16">
        <v>33.75</v>
      </c>
      <c r="M36" s="16">
        <v>31.76</v>
      </c>
      <c r="N36" s="20">
        <v>30.65</v>
      </c>
      <c r="O36" s="16">
        <v>30.48</v>
      </c>
      <c r="P36" s="16">
        <v>27.31</v>
      </c>
      <c r="Q36" s="16">
        <v>29.5</v>
      </c>
      <c r="R36" s="16">
        <v>29.67</v>
      </c>
      <c r="S36" s="16">
        <v>21.93</v>
      </c>
      <c r="T36" s="16">
        <v>21.13</v>
      </c>
      <c r="U36" s="16">
        <v>24.96</v>
      </c>
      <c r="V36" s="16">
        <v>23.43</v>
      </c>
      <c r="W36" s="16">
        <v>32.68</v>
      </c>
      <c r="X36" s="16">
        <f t="shared" si="0"/>
        <v>337.25</v>
      </c>
      <c r="Y36" s="21" t="s">
        <v>81</v>
      </c>
      <c r="Z36" s="7" t="s">
        <v>53</v>
      </c>
      <c r="AA36" s="7" t="s">
        <v>54</v>
      </c>
      <c r="AB36" s="9"/>
      <c r="AC36" s="13" t="s">
        <v>17</v>
      </c>
      <c r="AD36" s="36" t="s">
        <v>139</v>
      </c>
    </row>
    <row r="37" spans="1:30" s="35" customFormat="1" ht="37.5" customHeight="1" x14ac:dyDescent="0.2">
      <c r="A37" s="1">
        <v>26</v>
      </c>
      <c r="B37" s="10" t="s">
        <v>36</v>
      </c>
      <c r="C37" s="6" t="s">
        <v>37</v>
      </c>
      <c r="D37" s="8" t="s">
        <v>103</v>
      </c>
      <c r="E37" s="3" t="s">
        <v>104</v>
      </c>
      <c r="F37" s="3" t="s">
        <v>87</v>
      </c>
      <c r="G37" s="3" t="s">
        <v>87</v>
      </c>
      <c r="H37" s="3" t="s">
        <v>70</v>
      </c>
      <c r="I37" s="16">
        <v>123.4</v>
      </c>
      <c r="J37" s="16">
        <v>0</v>
      </c>
      <c r="K37" s="16">
        <f t="shared" si="1"/>
        <v>123.4</v>
      </c>
      <c r="L37" s="16">
        <v>12.87</v>
      </c>
      <c r="M37" s="16">
        <v>12.44</v>
      </c>
      <c r="N37" s="16">
        <v>10.72</v>
      </c>
      <c r="O37" s="16">
        <v>11.46</v>
      </c>
      <c r="P37" s="16">
        <v>10.039999999999999</v>
      </c>
      <c r="Q37" s="16">
        <v>8.81</v>
      </c>
      <c r="R37" s="16">
        <v>8.44</v>
      </c>
      <c r="S37" s="16">
        <v>8.83</v>
      </c>
      <c r="T37" s="16">
        <v>8.8800000000000008</v>
      </c>
      <c r="U37" s="16">
        <v>8.8699999999999992</v>
      </c>
      <c r="V37" s="16">
        <v>9.51</v>
      </c>
      <c r="W37" s="16">
        <v>12.53</v>
      </c>
      <c r="X37" s="16">
        <f t="shared" si="0"/>
        <v>123.4</v>
      </c>
      <c r="Y37" s="21" t="s">
        <v>81</v>
      </c>
      <c r="Z37" s="7" t="s">
        <v>53</v>
      </c>
      <c r="AA37" s="7" t="s">
        <v>54</v>
      </c>
      <c r="AB37" s="9"/>
      <c r="AC37" s="13" t="s">
        <v>17</v>
      </c>
      <c r="AD37" s="36" t="s">
        <v>139</v>
      </c>
    </row>
    <row r="38" spans="1:30" s="35" customFormat="1" ht="37.5" customHeight="1" x14ac:dyDescent="0.2">
      <c r="A38" s="1">
        <v>27</v>
      </c>
      <c r="B38" s="10" t="s">
        <v>36</v>
      </c>
      <c r="C38" s="6" t="s">
        <v>37</v>
      </c>
      <c r="D38" s="8" t="s">
        <v>112</v>
      </c>
      <c r="E38" s="3" t="s">
        <v>113</v>
      </c>
      <c r="F38" s="3" t="s">
        <v>29</v>
      </c>
      <c r="G38" s="11" t="s">
        <v>120</v>
      </c>
      <c r="H38" s="3" t="s">
        <v>70</v>
      </c>
      <c r="I38" s="16">
        <v>105.52</v>
      </c>
      <c r="J38" s="16">
        <v>0</v>
      </c>
      <c r="K38" s="16">
        <f t="shared" si="1"/>
        <v>105.52</v>
      </c>
      <c r="L38" s="16">
        <v>11.01</v>
      </c>
      <c r="M38" s="16">
        <v>9.52</v>
      </c>
      <c r="N38" s="16">
        <v>9.4700000000000006</v>
      </c>
      <c r="O38" s="16">
        <v>8.2100000000000009</v>
      </c>
      <c r="P38" s="16">
        <v>7.7</v>
      </c>
      <c r="Q38" s="16">
        <v>7.38</v>
      </c>
      <c r="R38" s="16">
        <v>7.81</v>
      </c>
      <c r="S38" s="16">
        <v>7.74</v>
      </c>
      <c r="T38" s="16">
        <v>8.15</v>
      </c>
      <c r="U38" s="16">
        <v>9.33</v>
      </c>
      <c r="V38" s="16">
        <v>8.61</v>
      </c>
      <c r="W38" s="16">
        <v>10.59</v>
      </c>
      <c r="X38" s="16">
        <f t="shared" si="0"/>
        <v>105.52000000000001</v>
      </c>
      <c r="Y38" s="21" t="s">
        <v>81</v>
      </c>
      <c r="Z38" s="7" t="s">
        <v>52</v>
      </c>
      <c r="AA38" s="7" t="s">
        <v>54</v>
      </c>
      <c r="AB38" s="9"/>
      <c r="AC38" s="13" t="s">
        <v>17</v>
      </c>
      <c r="AD38" s="36" t="s">
        <v>139</v>
      </c>
    </row>
    <row r="39" spans="1:30" s="35" customFormat="1" ht="37.5" customHeight="1" x14ac:dyDescent="0.2">
      <c r="A39" s="1">
        <v>28</v>
      </c>
      <c r="B39" s="10" t="s">
        <v>36</v>
      </c>
      <c r="C39" s="6" t="s">
        <v>37</v>
      </c>
      <c r="D39" s="8" t="s">
        <v>39</v>
      </c>
      <c r="E39" s="3" t="s">
        <v>40</v>
      </c>
      <c r="F39" s="3" t="s">
        <v>30</v>
      </c>
      <c r="G39" s="3" t="s">
        <v>31</v>
      </c>
      <c r="H39" s="3" t="s">
        <v>70</v>
      </c>
      <c r="I39" s="16">
        <v>217.6</v>
      </c>
      <c r="J39" s="16">
        <v>0</v>
      </c>
      <c r="K39" s="16">
        <f t="shared" si="1"/>
        <v>217.6</v>
      </c>
      <c r="L39" s="16">
        <v>19.27</v>
      </c>
      <c r="M39" s="16">
        <v>18.37</v>
      </c>
      <c r="N39" s="16">
        <v>18.420000000000002</v>
      </c>
      <c r="O39" s="16">
        <v>16.88</v>
      </c>
      <c r="P39" s="16">
        <v>17.77</v>
      </c>
      <c r="Q39" s="16">
        <v>15.49</v>
      </c>
      <c r="R39" s="16">
        <v>15.61</v>
      </c>
      <c r="S39" s="16">
        <v>16.97</v>
      </c>
      <c r="T39" s="16">
        <v>18.100000000000001</v>
      </c>
      <c r="U39" s="16">
        <v>22.4</v>
      </c>
      <c r="V39" s="16">
        <v>19.16</v>
      </c>
      <c r="W39" s="16">
        <v>19.16</v>
      </c>
      <c r="X39" s="16">
        <f t="shared" si="0"/>
        <v>217.59999999999997</v>
      </c>
      <c r="Y39" s="21" t="s">
        <v>81</v>
      </c>
      <c r="Z39" s="7" t="s">
        <v>53</v>
      </c>
      <c r="AA39" s="7" t="s">
        <v>54</v>
      </c>
      <c r="AB39" s="9"/>
      <c r="AC39" s="13" t="s">
        <v>17</v>
      </c>
      <c r="AD39" s="36" t="s">
        <v>139</v>
      </c>
    </row>
    <row r="40" spans="1:30" s="35" customFormat="1" ht="37.5" customHeight="1" x14ac:dyDescent="0.2">
      <c r="A40" s="1">
        <v>29</v>
      </c>
      <c r="B40" s="10" t="s">
        <v>36</v>
      </c>
      <c r="C40" s="6" t="s">
        <v>37</v>
      </c>
      <c r="D40" s="8" t="s">
        <v>41</v>
      </c>
      <c r="E40" s="3" t="s">
        <v>42</v>
      </c>
      <c r="F40" s="3" t="s">
        <v>91</v>
      </c>
      <c r="G40" s="3" t="s">
        <v>32</v>
      </c>
      <c r="H40" s="3" t="s">
        <v>70</v>
      </c>
      <c r="I40" s="16">
        <v>322.01</v>
      </c>
      <c r="J40" s="16">
        <v>0</v>
      </c>
      <c r="K40" s="16">
        <f t="shared" si="1"/>
        <v>322.01</v>
      </c>
      <c r="L40" s="16">
        <v>27.94</v>
      </c>
      <c r="M40" s="16">
        <v>24.89</v>
      </c>
      <c r="N40" s="16">
        <v>25.69</v>
      </c>
      <c r="O40" s="16">
        <v>25.33</v>
      </c>
      <c r="P40" s="16">
        <v>29.73</v>
      </c>
      <c r="Q40" s="16">
        <v>25.56</v>
      </c>
      <c r="R40" s="16">
        <v>28.02</v>
      </c>
      <c r="S40" s="16">
        <v>26.96</v>
      </c>
      <c r="T40" s="16">
        <v>25.13</v>
      </c>
      <c r="U40" s="16">
        <v>27.11</v>
      </c>
      <c r="V40" s="16">
        <v>26.43</v>
      </c>
      <c r="W40" s="16">
        <v>29.22</v>
      </c>
      <c r="X40" s="16">
        <f t="shared" si="0"/>
        <v>322.01</v>
      </c>
      <c r="Y40" s="21" t="s">
        <v>81</v>
      </c>
      <c r="Z40" s="7" t="s">
        <v>53</v>
      </c>
      <c r="AA40" s="7" t="s">
        <v>54</v>
      </c>
      <c r="AB40" s="9"/>
      <c r="AC40" s="13" t="s">
        <v>17</v>
      </c>
      <c r="AD40" s="36" t="s">
        <v>139</v>
      </c>
    </row>
    <row r="41" spans="1:30" s="35" customFormat="1" ht="37.5" customHeight="1" x14ac:dyDescent="0.2">
      <c r="A41" s="1">
        <v>30</v>
      </c>
      <c r="B41" s="10" t="s">
        <v>36</v>
      </c>
      <c r="C41" s="6" t="s">
        <v>37</v>
      </c>
      <c r="D41" s="8" t="s">
        <v>64</v>
      </c>
      <c r="E41" s="3" t="s">
        <v>65</v>
      </c>
      <c r="F41" s="3" t="s">
        <v>51</v>
      </c>
      <c r="G41" s="11" t="s">
        <v>74</v>
      </c>
      <c r="H41" s="3" t="s">
        <v>70</v>
      </c>
      <c r="I41" s="16">
        <v>356.23</v>
      </c>
      <c r="J41" s="16">
        <v>0</v>
      </c>
      <c r="K41" s="16">
        <f t="shared" si="1"/>
        <v>356.23</v>
      </c>
      <c r="L41" s="16">
        <v>30.77</v>
      </c>
      <c r="M41" s="16">
        <v>27.89</v>
      </c>
      <c r="N41" s="16">
        <v>30.84</v>
      </c>
      <c r="O41" s="16">
        <v>28.35</v>
      </c>
      <c r="P41" s="16">
        <v>28.82</v>
      </c>
      <c r="Q41" s="16">
        <v>29.01</v>
      </c>
      <c r="R41" s="16">
        <v>29.15</v>
      </c>
      <c r="S41" s="16">
        <v>29.07</v>
      </c>
      <c r="T41" s="16">
        <v>27.26</v>
      </c>
      <c r="U41" s="16">
        <v>34.090000000000003</v>
      </c>
      <c r="V41" s="16">
        <v>32.049999999999997</v>
      </c>
      <c r="W41" s="20">
        <v>28.93</v>
      </c>
      <c r="X41" s="16">
        <f t="shared" si="0"/>
        <v>356.23</v>
      </c>
      <c r="Y41" s="21" t="s">
        <v>81</v>
      </c>
      <c r="Z41" s="7" t="s">
        <v>53</v>
      </c>
      <c r="AA41" s="7" t="s">
        <v>54</v>
      </c>
      <c r="AB41" s="9"/>
      <c r="AC41" s="13" t="s">
        <v>17</v>
      </c>
      <c r="AD41" s="36" t="s">
        <v>139</v>
      </c>
    </row>
    <row r="42" spans="1:30" s="35" customFormat="1" ht="37.5" customHeight="1" x14ac:dyDescent="0.2">
      <c r="A42" s="1">
        <v>31</v>
      </c>
      <c r="B42" s="10" t="s">
        <v>36</v>
      </c>
      <c r="C42" s="6" t="s">
        <v>37</v>
      </c>
      <c r="D42" s="8" t="s">
        <v>66</v>
      </c>
      <c r="E42" s="3" t="s">
        <v>67</v>
      </c>
      <c r="F42" s="3" t="s">
        <v>68</v>
      </c>
      <c r="G42" s="3" t="s">
        <v>75</v>
      </c>
      <c r="H42" s="3" t="s">
        <v>70</v>
      </c>
      <c r="I42" s="16">
        <v>138.35</v>
      </c>
      <c r="J42" s="16">
        <v>0</v>
      </c>
      <c r="K42" s="16">
        <f t="shared" ref="K42" si="2">I42+J42</f>
        <v>138.35</v>
      </c>
      <c r="L42" s="16">
        <v>12.47</v>
      </c>
      <c r="M42" s="16">
        <v>10.75</v>
      </c>
      <c r="N42" s="16">
        <v>10.95</v>
      </c>
      <c r="O42" s="16">
        <v>11.24</v>
      </c>
      <c r="P42" s="16">
        <v>10.58</v>
      </c>
      <c r="Q42" s="16">
        <v>10.74</v>
      </c>
      <c r="R42" s="16">
        <v>9.9499999999999993</v>
      </c>
      <c r="S42" s="16">
        <v>10.7</v>
      </c>
      <c r="T42" s="16">
        <v>11.36</v>
      </c>
      <c r="U42" s="16">
        <v>12.6</v>
      </c>
      <c r="V42" s="16">
        <v>11.83</v>
      </c>
      <c r="W42" s="16">
        <v>15.18</v>
      </c>
      <c r="X42" s="16">
        <f t="shared" ref="X42" si="3">SUM(L42:W42)</f>
        <v>138.35</v>
      </c>
      <c r="Y42" s="21" t="s">
        <v>81</v>
      </c>
      <c r="Z42" s="7" t="s">
        <v>53</v>
      </c>
      <c r="AA42" s="7" t="s">
        <v>54</v>
      </c>
      <c r="AB42" s="9"/>
      <c r="AC42" s="13" t="s">
        <v>17</v>
      </c>
      <c r="AD42" s="36" t="s">
        <v>139</v>
      </c>
    </row>
    <row r="43" spans="1:30" s="35" customFormat="1" ht="37.5" customHeight="1" x14ac:dyDescent="0.2">
      <c r="A43" s="1">
        <v>32</v>
      </c>
      <c r="B43" s="10" t="s">
        <v>36</v>
      </c>
      <c r="C43" s="6" t="s">
        <v>37</v>
      </c>
      <c r="D43" s="19" t="s">
        <v>78</v>
      </c>
      <c r="E43" s="11" t="s">
        <v>18</v>
      </c>
      <c r="F43" s="11" t="s">
        <v>76</v>
      </c>
      <c r="G43" s="11" t="s">
        <v>79</v>
      </c>
      <c r="H43" s="3" t="s">
        <v>70</v>
      </c>
      <c r="I43" s="16">
        <v>0.17</v>
      </c>
      <c r="J43" s="16">
        <v>0</v>
      </c>
      <c r="K43" s="16">
        <v>0.17</v>
      </c>
      <c r="L43" s="16">
        <v>0.01</v>
      </c>
      <c r="M43" s="16">
        <v>0.01</v>
      </c>
      <c r="N43" s="16">
        <v>0.01</v>
      </c>
      <c r="O43" s="16">
        <v>0.02</v>
      </c>
      <c r="P43" s="16">
        <v>0.02</v>
      </c>
      <c r="Q43" s="16">
        <v>0.02</v>
      </c>
      <c r="R43" s="16">
        <v>0.02</v>
      </c>
      <c r="S43" s="16">
        <v>0.02</v>
      </c>
      <c r="T43" s="16">
        <v>0.01</v>
      </c>
      <c r="U43" s="16">
        <v>0.01</v>
      </c>
      <c r="V43" s="16">
        <v>0.01</v>
      </c>
      <c r="W43" s="16">
        <v>0.01</v>
      </c>
      <c r="X43" s="16">
        <f t="shared" si="0"/>
        <v>0.17000000000000004</v>
      </c>
      <c r="Y43" s="21" t="s">
        <v>81</v>
      </c>
      <c r="Z43" s="7" t="s">
        <v>53</v>
      </c>
      <c r="AA43" s="7" t="s">
        <v>54</v>
      </c>
      <c r="AB43" s="9"/>
      <c r="AC43" s="13" t="s">
        <v>17</v>
      </c>
      <c r="AD43" s="36" t="s">
        <v>139</v>
      </c>
    </row>
    <row r="44" spans="1:30" x14ac:dyDescent="0.2">
      <c r="I44" s="29">
        <f>SUM(I12:I43)</f>
        <v>7915.7800000000007</v>
      </c>
      <c r="J44" s="29">
        <f t="shared" ref="J44:W44" si="4">SUM(J12:J43)</f>
        <v>0</v>
      </c>
      <c r="K44" s="29">
        <f>SUM(K12:K43)</f>
        <v>7915.7800000000007</v>
      </c>
      <c r="L44" s="29">
        <f t="shared" si="4"/>
        <v>710.41700000000003</v>
      </c>
      <c r="M44" s="29">
        <f t="shared" si="4"/>
        <v>652.47</v>
      </c>
      <c r="N44" s="29">
        <f t="shared" si="4"/>
        <v>681.09500000000003</v>
      </c>
      <c r="O44" s="29">
        <f t="shared" si="4"/>
        <v>658.08</v>
      </c>
      <c r="P44" s="29">
        <f t="shared" si="4"/>
        <v>668.96</v>
      </c>
      <c r="Q44" s="29">
        <f t="shared" si="4"/>
        <v>647.31999999999994</v>
      </c>
      <c r="R44" s="29">
        <f t="shared" si="4"/>
        <v>665.11199999999985</v>
      </c>
      <c r="S44" s="29">
        <f t="shared" si="4"/>
        <v>630.4100000000002</v>
      </c>
      <c r="T44" s="29">
        <f t="shared" si="4"/>
        <v>593.65</v>
      </c>
      <c r="U44" s="29">
        <f t="shared" si="4"/>
        <v>644.45000000000016</v>
      </c>
      <c r="V44" s="29">
        <f t="shared" si="4"/>
        <v>644.87999999999988</v>
      </c>
      <c r="W44" s="29">
        <f t="shared" si="4"/>
        <v>718.92999999999984</v>
      </c>
      <c r="X44" s="29">
        <f>SUM(X12:X43)</f>
        <v>7915.7740000000013</v>
      </c>
    </row>
  </sheetData>
  <autoFilter ref="A11:AD44" xr:uid="{00000000-0009-0000-0000-000000000000}"/>
  <phoneticPr fontId="2" type="noConversion"/>
  <hyperlinks>
    <hyperlink ref="AC12" r:id="rId1" xr:uid="{00000000-0004-0000-0000-000000000000}"/>
    <hyperlink ref="AC13:AC43" r:id="rId2" display="faktury@vak-bv.cz" xr:uid="{00000000-0004-0000-0000-000001000000}"/>
    <hyperlink ref="AC42" r:id="rId3" xr:uid="{00000000-0004-0000-0000-000002000000}"/>
  </hyperlinks>
  <pageMargins left="0.39370078740157483" right="0.19685039370078741" top="0.78740157480314965" bottom="0.59055118110236227" header="0.51181102362204722" footer="0.31496062992125984"/>
  <pageSetup paperSize="9" orientation="portrait" r:id="rId4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2024-08-05T08:23:37Z</dcterms:created>
  <dcterms:modified xsi:type="dcterms:W3CDTF">2024-08-05T08:23:54Z</dcterms:modified>
</cp:coreProperties>
</file>